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k00868\Desktop\就労選択支援\"/>
    </mc:Choice>
  </mc:AlternateContent>
  <xr:revisionPtr revIDLastSave="0" documentId="13_ncr:1_{7FB339E2-8EA5-4F51-97D7-AAC36DE2B0DE}" xr6:coauthVersionLast="47" xr6:coauthVersionMax="47" xr10:uidLastSave="{00000000-0000-0000-0000-000000000000}"/>
  <bookViews>
    <workbookView xWindow="-110" yWindow="-110" windowWidth="19420" windowHeight="11500" xr2:uid="{B6E61CA6-41D1-4BA6-B84F-9E2FC706F870}"/>
  </bookViews>
  <sheets>
    <sheet name="必須シート" sheetId="7" r:id="rId1"/>
    <sheet name="加点シート" sheetId="8" r:id="rId2"/>
    <sheet name="評価判定シート　参考" sheetId="9" r:id="rId3"/>
  </sheets>
  <definedNames>
    <definedName name="_xlnm.Print_Area" localSheetId="1">加点シート!$A$1:$G$49</definedName>
    <definedName name="_xlnm.Print_Area" localSheetId="0">必須シート!$A$1:$J$37</definedName>
    <definedName name="_xlnm.Print_Area" localSheetId="2">'評価判定シート　参考'!$A$1:$C$34</definedName>
    <definedName name="_xlnm.Print_Titles" localSheetId="1">加点シート!$9:$9</definedName>
    <definedName name="_xlnm.Print_Titles" localSheetId="2">'評価判定シート　参考'!$2:$2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8" l="1"/>
  <c r="I42" i="8"/>
  <c r="C42" i="8"/>
  <c r="A42" i="8"/>
  <c r="G39" i="8"/>
  <c r="G36" i="8"/>
  <c r="G34" i="8"/>
  <c r="G33" i="8"/>
  <c r="G32" i="8"/>
  <c r="G29" i="8"/>
  <c r="G26" i="8"/>
  <c r="I26" i="8" s="1"/>
  <c r="G23" i="8"/>
  <c r="G22" i="8"/>
  <c r="G19" i="8"/>
  <c r="G16" i="8"/>
  <c r="G14" i="8"/>
  <c r="G12" i="8"/>
  <c r="G10" i="8"/>
  <c r="C3" i="8"/>
  <c r="I36" i="8" l="1"/>
  <c r="I29" i="8"/>
  <c r="I16" i="8"/>
  <c r="I10" i="8"/>
  <c r="G42" i="8"/>
  <c r="G43" i="8" l="1"/>
  <c r="G37" i="7" s="1"/>
</calcChain>
</file>

<file path=xl/sharedStrings.xml><?xml version="1.0" encoding="utf-8"?>
<sst xmlns="http://schemas.openxmlformats.org/spreadsheetml/2006/main" count="134" uniqueCount="110">
  <si>
    <t>基準項目</t>
    <rPh sb="0" eb="2">
      <t>キジュン</t>
    </rPh>
    <rPh sb="2" eb="4">
      <t>コウモク</t>
    </rPh>
    <phoneticPr fontId="2"/>
  </si>
  <si>
    <t>内容</t>
    <rPh sb="0" eb="2">
      <t>ナイヨウ</t>
    </rPh>
    <phoneticPr fontId="2"/>
  </si>
  <si>
    <t>条件</t>
    <rPh sb="0" eb="2">
      <t>ジョウケン</t>
    </rPh>
    <phoneticPr fontId="2"/>
  </si>
  <si>
    <t>3年以上5年未満</t>
    <rPh sb="1" eb="4">
      <t>ネンイジョウ</t>
    </rPh>
    <rPh sb="5" eb="6">
      <t>ネン</t>
    </rPh>
    <rPh sb="6" eb="8">
      <t>ミマン</t>
    </rPh>
    <phoneticPr fontId="2"/>
  </si>
  <si>
    <t>5年以上10年未満</t>
    <rPh sb="1" eb="4">
      <t>ネンイジョウ</t>
    </rPh>
    <rPh sb="6" eb="7">
      <t>ネン</t>
    </rPh>
    <rPh sb="7" eb="9">
      <t>ミマン</t>
    </rPh>
    <phoneticPr fontId="2"/>
  </si>
  <si>
    <t>10年以上</t>
    <rPh sb="2" eb="5">
      <t>ネンイジョウ</t>
    </rPh>
    <phoneticPr fontId="2"/>
  </si>
  <si>
    <t>7年以上10年未満</t>
    <rPh sb="1" eb="4">
      <t>ネンイジョウ</t>
    </rPh>
    <rPh sb="6" eb="7">
      <t>ネン</t>
    </rPh>
    <rPh sb="7" eb="9">
      <t>ミマン</t>
    </rPh>
    <phoneticPr fontId="2"/>
  </si>
  <si>
    <t>10年以上15年未満</t>
    <rPh sb="2" eb="5">
      <t>ネンイジョウ</t>
    </rPh>
    <rPh sb="7" eb="8">
      <t>ネン</t>
    </rPh>
    <rPh sb="8" eb="10">
      <t>ミマン</t>
    </rPh>
    <phoneticPr fontId="2"/>
  </si>
  <si>
    <t>15年以上</t>
    <rPh sb="2" eb="5">
      <t>ネンイジョウ</t>
    </rPh>
    <phoneticPr fontId="2"/>
  </si>
  <si>
    <t>1名配置</t>
    <rPh sb="1" eb="2">
      <t>メイ</t>
    </rPh>
    <rPh sb="2" eb="4">
      <t>ハイチ</t>
    </rPh>
    <phoneticPr fontId="2"/>
  </si>
  <si>
    <t>2名以上配置</t>
    <rPh sb="1" eb="4">
      <t>メイイジョウ</t>
    </rPh>
    <rPh sb="4" eb="6">
      <t>ハイチ</t>
    </rPh>
    <phoneticPr fontId="2"/>
  </si>
  <si>
    <t>申請事業所名</t>
    <rPh sb="0" eb="2">
      <t>シンセイ</t>
    </rPh>
    <rPh sb="2" eb="5">
      <t>ジギョウショ</t>
    </rPh>
    <rPh sb="5" eb="6">
      <t>メイ</t>
    </rPh>
    <phoneticPr fontId="2"/>
  </si>
  <si>
    <t>シート作成者</t>
    <rPh sb="3" eb="5">
      <t>サクセイ</t>
    </rPh>
    <rPh sb="5" eb="6">
      <t>シャ</t>
    </rPh>
    <phoneticPr fontId="2"/>
  </si>
  <si>
    <t>２．就労選択支援事業に関する基礎理解</t>
    <rPh sb="2" eb="4">
      <t>シュウロウ</t>
    </rPh>
    <rPh sb="4" eb="6">
      <t>センタク</t>
    </rPh>
    <rPh sb="6" eb="8">
      <t>シエン</t>
    </rPh>
    <rPh sb="8" eb="10">
      <t>ジギョウ</t>
    </rPh>
    <rPh sb="11" eb="12">
      <t>カン</t>
    </rPh>
    <rPh sb="14" eb="16">
      <t>キソ</t>
    </rPh>
    <rPh sb="16" eb="18">
      <t>リカイ</t>
    </rPh>
    <phoneticPr fontId="2"/>
  </si>
  <si>
    <t>（１）地域における就労支援に係る社会資源、雇用に関する情報提供について</t>
    <rPh sb="3" eb="5">
      <t>チイキ</t>
    </rPh>
    <rPh sb="9" eb="11">
      <t>シュウロウ</t>
    </rPh>
    <rPh sb="11" eb="13">
      <t>シエン</t>
    </rPh>
    <rPh sb="14" eb="15">
      <t>カカワ</t>
    </rPh>
    <rPh sb="16" eb="18">
      <t>シャカイ</t>
    </rPh>
    <rPh sb="18" eb="20">
      <t>シゲン</t>
    </rPh>
    <rPh sb="21" eb="23">
      <t>コヨウ</t>
    </rPh>
    <rPh sb="24" eb="25">
      <t>カン</t>
    </rPh>
    <rPh sb="27" eb="29">
      <t>ジョウホウ</t>
    </rPh>
    <rPh sb="29" eb="31">
      <t>テイキョウ</t>
    </rPh>
    <phoneticPr fontId="2"/>
  </si>
  <si>
    <t>（２）作業場面等を活用したアセスメント手法について</t>
    <rPh sb="3" eb="5">
      <t>サギョウ</t>
    </rPh>
    <rPh sb="5" eb="7">
      <t>バメン</t>
    </rPh>
    <rPh sb="7" eb="8">
      <t>トウ</t>
    </rPh>
    <rPh sb="9" eb="11">
      <t>カツヨウ</t>
    </rPh>
    <rPh sb="19" eb="21">
      <t>シュホウ</t>
    </rPh>
    <phoneticPr fontId="2"/>
  </si>
  <si>
    <t>（３）他機関連携によるケース会議の実施について</t>
    <rPh sb="3" eb="4">
      <t>タ</t>
    </rPh>
    <rPh sb="4" eb="6">
      <t>キカン</t>
    </rPh>
    <rPh sb="6" eb="8">
      <t>レンケイ</t>
    </rPh>
    <rPh sb="14" eb="16">
      <t>カイギ</t>
    </rPh>
    <rPh sb="17" eb="19">
      <t>ジッシ</t>
    </rPh>
    <phoneticPr fontId="2"/>
  </si>
  <si>
    <t>（４）事業所等との連絡調整について</t>
    <rPh sb="3" eb="6">
      <t>ジギョウショ</t>
    </rPh>
    <rPh sb="6" eb="7">
      <t>トウ</t>
    </rPh>
    <rPh sb="9" eb="11">
      <t>レンラク</t>
    </rPh>
    <rPh sb="11" eb="13">
      <t>チョウセイ</t>
    </rPh>
    <phoneticPr fontId="2"/>
  </si>
  <si>
    <t>5件以上10件未満</t>
    <rPh sb="1" eb="4">
      <t>ケンイジョウ</t>
    </rPh>
    <rPh sb="6" eb="7">
      <t>ケン</t>
    </rPh>
    <rPh sb="7" eb="9">
      <t>ミマン</t>
    </rPh>
    <phoneticPr fontId="2"/>
  </si>
  <si>
    <t>10件以上</t>
    <rPh sb="2" eb="5">
      <t>ケンイジョウ</t>
    </rPh>
    <phoneticPr fontId="2"/>
  </si>
  <si>
    <t>2人以上5人未満</t>
    <rPh sb="1" eb="2">
      <t>ヒト</t>
    </rPh>
    <rPh sb="2" eb="4">
      <t>イジョウ</t>
    </rPh>
    <rPh sb="5" eb="6">
      <t>ニン</t>
    </rPh>
    <rPh sb="6" eb="8">
      <t>ミマン</t>
    </rPh>
    <phoneticPr fontId="2"/>
  </si>
  <si>
    <t>6種類以上8種類未満</t>
    <rPh sb="1" eb="3">
      <t>シュルイ</t>
    </rPh>
    <rPh sb="3" eb="5">
      <t>イジョウ</t>
    </rPh>
    <rPh sb="6" eb="8">
      <t>シュルイ</t>
    </rPh>
    <rPh sb="8" eb="10">
      <t>ミマン</t>
    </rPh>
    <phoneticPr fontId="2"/>
  </si>
  <si>
    <t>8種類以上10種類未満</t>
    <rPh sb="1" eb="3">
      <t>シュルイ</t>
    </rPh>
    <rPh sb="3" eb="5">
      <t>イジョウ</t>
    </rPh>
    <rPh sb="7" eb="9">
      <t>シュルイ</t>
    </rPh>
    <rPh sb="9" eb="11">
      <t>ミマン</t>
    </rPh>
    <phoneticPr fontId="2"/>
  </si>
  <si>
    <t>10種類以上</t>
    <rPh sb="2" eb="6">
      <t>シュルイイジョウ</t>
    </rPh>
    <phoneticPr fontId="2"/>
  </si>
  <si>
    <t>10件以上15件未満</t>
    <rPh sb="2" eb="5">
      <t>ケンイジョウ</t>
    </rPh>
    <rPh sb="7" eb="8">
      <t>ケン</t>
    </rPh>
    <rPh sb="8" eb="10">
      <t>ミマン</t>
    </rPh>
    <phoneticPr fontId="2"/>
  </si>
  <si>
    <t>15件以上20件未満</t>
    <rPh sb="2" eb="5">
      <t>ケンイジョウ</t>
    </rPh>
    <rPh sb="7" eb="8">
      <t>ケン</t>
    </rPh>
    <rPh sb="8" eb="10">
      <t>ミマン</t>
    </rPh>
    <phoneticPr fontId="2"/>
  </si>
  <si>
    <t>20件以上</t>
    <rPh sb="2" eb="5">
      <t>ケンイジョウ</t>
    </rPh>
    <phoneticPr fontId="2"/>
  </si>
  <si>
    <t>2種類実施</t>
    <rPh sb="1" eb="3">
      <t>シュルイ</t>
    </rPh>
    <rPh sb="3" eb="5">
      <t>ジッシ</t>
    </rPh>
    <phoneticPr fontId="2"/>
  </si>
  <si>
    <t>３種類実施</t>
    <rPh sb="1" eb="5">
      <t>シュルイジッシ</t>
    </rPh>
    <phoneticPr fontId="2"/>
  </si>
  <si>
    <t>⑩常勤換算で0.5以上配置される就労選択支援員がジョブコーチ（訪問型）に加えて以下の資格のいずれかを有している場合は10点を加点（複数でも10点）
・社会福祉士・精神保健福祉士・公認心理師・作業療法士
※証明書等を提出</t>
    <rPh sb="1" eb="3">
      <t>ジョウキン</t>
    </rPh>
    <rPh sb="3" eb="5">
      <t>カンサン</t>
    </rPh>
    <rPh sb="9" eb="11">
      <t>イジョウ</t>
    </rPh>
    <rPh sb="11" eb="13">
      <t>ハイチ</t>
    </rPh>
    <rPh sb="16" eb="18">
      <t>シュウロウ</t>
    </rPh>
    <rPh sb="18" eb="20">
      <t>センタク</t>
    </rPh>
    <rPh sb="20" eb="22">
      <t>シエン</t>
    </rPh>
    <rPh sb="22" eb="23">
      <t>イン</t>
    </rPh>
    <rPh sb="95" eb="97">
      <t>サギョウ</t>
    </rPh>
    <rPh sb="97" eb="100">
      <t>リョウホウシ</t>
    </rPh>
    <phoneticPr fontId="2"/>
  </si>
  <si>
    <t>⑪人員基準を上回る配置として、常勤換算で人員配置10:1以上かつ２名以上配置
※配置例を欄外に記載</t>
    <phoneticPr fontId="2"/>
  </si>
  <si>
    <t>⑫従事者のうち、常勤及び専従の人数　※管理者を除く</t>
    <rPh sb="1" eb="4">
      <t>ジュウジシャ</t>
    </rPh>
    <rPh sb="8" eb="10">
      <t>ジョウキン</t>
    </rPh>
    <rPh sb="10" eb="11">
      <t>オヨ</t>
    </rPh>
    <rPh sb="12" eb="14">
      <t>センジュウ</t>
    </rPh>
    <rPh sb="15" eb="17">
      <t>ニンズウ</t>
    </rPh>
    <rPh sb="19" eb="22">
      <t>カンリシャ</t>
    </rPh>
    <rPh sb="23" eb="24">
      <t>ノゾ</t>
    </rPh>
    <phoneticPr fontId="2"/>
  </si>
  <si>
    <t>⑭申請日から過去2年度間における事業所がある市・圏域の自立支援協議会への参加状況について
・定例会、全体会、部会、プロジェクトなど、参加した会議名リストを添付すること</t>
    <rPh sb="1" eb="3">
      <t>シンセイ</t>
    </rPh>
    <rPh sb="3" eb="4">
      <t>ビ</t>
    </rPh>
    <rPh sb="6" eb="8">
      <t>カコ</t>
    </rPh>
    <rPh sb="9" eb="11">
      <t>ネンド</t>
    </rPh>
    <rPh sb="11" eb="12">
      <t>カン</t>
    </rPh>
    <rPh sb="16" eb="19">
      <t>ジギョウショ</t>
    </rPh>
    <rPh sb="22" eb="23">
      <t>シ</t>
    </rPh>
    <rPh sb="24" eb="26">
      <t>ケンイキ</t>
    </rPh>
    <rPh sb="27" eb="29">
      <t>ジリツ</t>
    </rPh>
    <rPh sb="29" eb="31">
      <t>シエン</t>
    </rPh>
    <rPh sb="31" eb="34">
      <t>キョウギカイ</t>
    </rPh>
    <rPh sb="36" eb="38">
      <t>サンカ</t>
    </rPh>
    <rPh sb="38" eb="40">
      <t>ジョウキョウ</t>
    </rPh>
    <rPh sb="46" eb="49">
      <t>テイレイカイ</t>
    </rPh>
    <rPh sb="50" eb="53">
      <t>ゼンタイカイ</t>
    </rPh>
    <rPh sb="54" eb="56">
      <t>ブカイ</t>
    </rPh>
    <rPh sb="66" eb="68">
      <t>サンカ</t>
    </rPh>
    <rPh sb="70" eb="72">
      <t>カイギ</t>
    </rPh>
    <rPh sb="72" eb="73">
      <t>メイ</t>
    </rPh>
    <rPh sb="77" eb="79">
      <t>テンプ</t>
    </rPh>
    <phoneticPr fontId="1"/>
  </si>
  <si>
    <t>①過去3年間の就労アセスメント実施件数
※法人全体ではなく事業申請を行う事業所における実施件数</t>
    <rPh sb="1" eb="3">
      <t>カコ</t>
    </rPh>
    <rPh sb="4" eb="6">
      <t>ネンカン</t>
    </rPh>
    <rPh sb="7" eb="9">
      <t>シュウロウ</t>
    </rPh>
    <rPh sb="15" eb="17">
      <t>ジッシ</t>
    </rPh>
    <rPh sb="17" eb="19">
      <t>ケンスウ</t>
    </rPh>
    <rPh sb="21" eb="23">
      <t>ホウジン</t>
    </rPh>
    <rPh sb="23" eb="25">
      <t>ゼンタイ</t>
    </rPh>
    <rPh sb="29" eb="31">
      <t>ジギョウ</t>
    </rPh>
    <rPh sb="31" eb="33">
      <t>シンセイ</t>
    </rPh>
    <rPh sb="34" eb="35">
      <t>オコナ</t>
    </rPh>
    <rPh sb="36" eb="39">
      <t>ジギョウショ</t>
    </rPh>
    <rPh sb="43" eb="47">
      <t>ジッシケンスウ</t>
    </rPh>
    <phoneticPr fontId="2"/>
  </si>
  <si>
    <t>④申請日から過去3年度間（前年度・前々年度・前々前年度）において、事業者の就労支援によって通常の事業所に雇用されて半年定着に至った人数
※支援対象者の自発的な活動等によって具体的な支援によらず雇用されたケース及び関係法人への雇用は除く
※過去3年度の期間に半年定着に至った人数</t>
    <rPh sb="1" eb="3">
      <t>シンセイ</t>
    </rPh>
    <rPh sb="3" eb="4">
      <t>ビ</t>
    </rPh>
    <rPh sb="6" eb="8">
      <t>カコ</t>
    </rPh>
    <rPh sb="9" eb="11">
      <t>ネンド</t>
    </rPh>
    <rPh sb="11" eb="12">
      <t>カン</t>
    </rPh>
    <rPh sb="13" eb="16">
      <t>ゼンネンド</t>
    </rPh>
    <rPh sb="17" eb="19">
      <t>ゼンゼン</t>
    </rPh>
    <rPh sb="19" eb="21">
      <t>ネンド</t>
    </rPh>
    <rPh sb="22" eb="27">
      <t>ゼンゼンゼンネンド</t>
    </rPh>
    <rPh sb="33" eb="36">
      <t>ジギョウシャ</t>
    </rPh>
    <rPh sb="48" eb="51">
      <t>ジギョウショ</t>
    </rPh>
    <rPh sb="52" eb="54">
      <t>コヨウ</t>
    </rPh>
    <rPh sb="57" eb="59">
      <t>ハントシ</t>
    </rPh>
    <rPh sb="59" eb="61">
      <t>テイチャク</t>
    </rPh>
    <rPh sb="62" eb="63">
      <t>イタ</t>
    </rPh>
    <rPh sb="65" eb="67">
      <t>ニンズウ</t>
    </rPh>
    <rPh sb="119" eb="121">
      <t>カコ</t>
    </rPh>
    <rPh sb="122" eb="124">
      <t>ネンド</t>
    </rPh>
    <rPh sb="125" eb="127">
      <t>キカン</t>
    </rPh>
    <rPh sb="128" eb="130">
      <t>ハントシ</t>
    </rPh>
    <rPh sb="130" eb="132">
      <t>テイチャク</t>
    </rPh>
    <rPh sb="133" eb="134">
      <t>イタ</t>
    </rPh>
    <rPh sb="136" eb="138">
      <t>ニンズウ</t>
    </rPh>
    <phoneticPr fontId="2"/>
  </si>
  <si>
    <t>5人以上10人未満</t>
    <rPh sb="1" eb="4">
      <t>ニンイジョウ</t>
    </rPh>
    <rPh sb="6" eb="7">
      <t>ニン</t>
    </rPh>
    <rPh sb="7" eb="9">
      <t>ミマン</t>
    </rPh>
    <phoneticPr fontId="2"/>
  </si>
  <si>
    <t>10人以上</t>
    <rPh sb="2" eb="5">
      <t>ニンイジョウ</t>
    </rPh>
    <phoneticPr fontId="2"/>
  </si>
  <si>
    <t>⑦多様な人への支援実績
（事業申請事業所にて）申請日の前年度において、以下の障害種別の支援実績がある
・視覚障害・聴覚障害・その他の身体障害・重度知的障害（療育手帳A1.A2）・知的障害（療育手帳B1.B2）・統合失調症・躁うつ病・てんかん・その他の精神障害・発達障害・難病・高次脳機能障がい
※障害が重複している人は主たる障害のみで計上
※正式利用者および就労アセスメントを実施した人で計上する</t>
    <rPh sb="1" eb="3">
      <t>タヨウ</t>
    </rPh>
    <rPh sb="4" eb="5">
      <t>ヒト</t>
    </rPh>
    <rPh sb="7" eb="9">
      <t>シエン</t>
    </rPh>
    <rPh sb="9" eb="11">
      <t>ジッセキ</t>
    </rPh>
    <rPh sb="13" eb="15">
      <t>ジギョウ</t>
    </rPh>
    <rPh sb="15" eb="17">
      <t>シンセイ</t>
    </rPh>
    <rPh sb="17" eb="20">
      <t>ジギョウショ</t>
    </rPh>
    <rPh sb="35" eb="37">
      <t>イカ</t>
    </rPh>
    <rPh sb="38" eb="40">
      <t>ショウガイ</t>
    </rPh>
    <rPh sb="40" eb="42">
      <t>シュベツ</t>
    </rPh>
    <rPh sb="43" eb="45">
      <t>シエン</t>
    </rPh>
    <rPh sb="45" eb="47">
      <t>ジッセキ</t>
    </rPh>
    <rPh sb="52" eb="54">
      <t>シカク</t>
    </rPh>
    <rPh sb="54" eb="56">
      <t>ショウガイ</t>
    </rPh>
    <rPh sb="57" eb="59">
      <t>チョウカク</t>
    </rPh>
    <rPh sb="59" eb="61">
      <t>ショウガイ</t>
    </rPh>
    <rPh sb="64" eb="65">
      <t>ホカ</t>
    </rPh>
    <rPh sb="66" eb="68">
      <t>シンタイ</t>
    </rPh>
    <rPh sb="68" eb="70">
      <t>ショウガイ</t>
    </rPh>
    <rPh sb="71" eb="73">
      <t>ジュウド</t>
    </rPh>
    <rPh sb="73" eb="75">
      <t>チテキ</t>
    </rPh>
    <rPh sb="75" eb="77">
      <t>ショウガイ</t>
    </rPh>
    <rPh sb="78" eb="80">
      <t>リョウイク</t>
    </rPh>
    <rPh sb="80" eb="82">
      <t>テチョウ</t>
    </rPh>
    <rPh sb="89" eb="91">
      <t>チテキ</t>
    </rPh>
    <rPh sb="91" eb="93">
      <t>ショウガイ</t>
    </rPh>
    <rPh sb="94" eb="96">
      <t>リョウイク</t>
    </rPh>
    <rPh sb="96" eb="98">
      <t>テチョウ</t>
    </rPh>
    <rPh sb="105" eb="107">
      <t>トウゴウ</t>
    </rPh>
    <rPh sb="107" eb="110">
      <t>シッチョウショウ</t>
    </rPh>
    <rPh sb="111" eb="115">
      <t>ソウウツビョウ</t>
    </rPh>
    <rPh sb="123" eb="124">
      <t>ホカ</t>
    </rPh>
    <rPh sb="125" eb="127">
      <t>セイシン</t>
    </rPh>
    <rPh sb="127" eb="129">
      <t>ショウガイ</t>
    </rPh>
    <rPh sb="130" eb="132">
      <t>ハッタツ</t>
    </rPh>
    <rPh sb="132" eb="134">
      <t>ショウガイ</t>
    </rPh>
    <rPh sb="135" eb="137">
      <t>ナンビョウ</t>
    </rPh>
    <rPh sb="138" eb="143">
      <t>コウジノウキノウ</t>
    </rPh>
    <rPh sb="143" eb="144">
      <t>ショウ</t>
    </rPh>
    <rPh sb="148" eb="150">
      <t>ショウガイ</t>
    </rPh>
    <rPh sb="151" eb="153">
      <t>チョウフク</t>
    </rPh>
    <rPh sb="157" eb="158">
      <t>ヒト</t>
    </rPh>
    <rPh sb="159" eb="160">
      <t>シュ</t>
    </rPh>
    <rPh sb="162" eb="164">
      <t>ショウガイ</t>
    </rPh>
    <rPh sb="167" eb="169">
      <t>ケイジョウ</t>
    </rPh>
    <rPh sb="171" eb="173">
      <t>セイシキ</t>
    </rPh>
    <rPh sb="173" eb="176">
      <t>リヨウシャ</t>
    </rPh>
    <rPh sb="179" eb="181">
      <t>シュウロウ</t>
    </rPh>
    <rPh sb="188" eb="190">
      <t>ジッシ</t>
    </rPh>
    <rPh sb="192" eb="193">
      <t>ヒト</t>
    </rPh>
    <rPh sb="194" eb="196">
      <t>ケイジョウ</t>
    </rPh>
    <phoneticPr fontId="2"/>
  </si>
  <si>
    <t>⑧障害福祉サービスのうち、就労移行支援、就労継続支援（Ａ型・Ｂ型）のいずれかのサービスを提供する事業所の管理者及びサービス管理責任者としての経験年数（単に役職としての経歴・年数ではなく、当該期間にスーパービジョンを担っており、就労選択支援においても指導助言や育成等を行う場合に限る）</t>
    <phoneticPr fontId="2"/>
  </si>
  <si>
    <t>⑨就労選択支援員の障害者の就労支援業務に従事した経験年数
※複数名配置する場合は常勤換算で数値が一番大きい者の経験年数</t>
    <rPh sb="1" eb="3">
      <t>シュウロウ</t>
    </rPh>
    <rPh sb="3" eb="5">
      <t>センタク</t>
    </rPh>
    <rPh sb="5" eb="7">
      <t>シエン</t>
    </rPh>
    <rPh sb="7" eb="8">
      <t>イン</t>
    </rPh>
    <rPh sb="9" eb="11">
      <t>ショウガイ</t>
    </rPh>
    <rPh sb="13" eb="15">
      <t>シュウロウ</t>
    </rPh>
    <rPh sb="30" eb="32">
      <t>フクスウ</t>
    </rPh>
    <rPh sb="32" eb="33">
      <t>メイ</t>
    </rPh>
    <rPh sb="33" eb="35">
      <t>ハイチ</t>
    </rPh>
    <rPh sb="37" eb="39">
      <t>バアイ</t>
    </rPh>
    <rPh sb="40" eb="42">
      <t>ジョウキン</t>
    </rPh>
    <rPh sb="42" eb="44">
      <t>カンサン</t>
    </rPh>
    <rPh sb="45" eb="47">
      <t>スウチ</t>
    </rPh>
    <rPh sb="48" eb="50">
      <t>イチバン</t>
    </rPh>
    <rPh sb="50" eb="51">
      <t>オオ</t>
    </rPh>
    <rPh sb="53" eb="54">
      <t>モノ</t>
    </rPh>
    <rPh sb="55" eb="57">
      <t>ケイケン</t>
    </rPh>
    <rPh sb="57" eb="59">
      <t>ネンスウ</t>
    </rPh>
    <phoneticPr fontId="2"/>
  </si>
  <si>
    <t>３．サービス提供内容について</t>
    <rPh sb="6" eb="8">
      <t>テイキョウ</t>
    </rPh>
    <rPh sb="8" eb="10">
      <t>ナイヨウ</t>
    </rPh>
    <phoneticPr fontId="2"/>
  </si>
  <si>
    <t>採点</t>
    <rPh sb="0" eb="2">
      <t>サイテン</t>
    </rPh>
    <phoneticPr fontId="2"/>
  </si>
  <si>
    <t>結果</t>
    <rPh sb="0" eb="2">
      <t>ケッカ</t>
    </rPh>
    <phoneticPr fontId="2"/>
  </si>
  <si>
    <t>月平均3件以上5件未満</t>
    <rPh sb="0" eb="1">
      <t>ツキ</t>
    </rPh>
    <rPh sb="1" eb="3">
      <t>ヘイキン</t>
    </rPh>
    <rPh sb="4" eb="7">
      <t>ケンイジョウ</t>
    </rPh>
    <rPh sb="8" eb="9">
      <t>ケン</t>
    </rPh>
    <rPh sb="9" eb="11">
      <t>ミマン</t>
    </rPh>
    <phoneticPr fontId="2"/>
  </si>
  <si>
    <t>月平均5件以上10件未満</t>
    <rPh sb="0" eb="1">
      <t>ツキ</t>
    </rPh>
    <rPh sb="1" eb="3">
      <t>ヘイキン</t>
    </rPh>
    <rPh sb="4" eb="7">
      <t>ケンイジョウ</t>
    </rPh>
    <rPh sb="9" eb="10">
      <t>ケン</t>
    </rPh>
    <rPh sb="10" eb="12">
      <t>ミマン</t>
    </rPh>
    <phoneticPr fontId="2"/>
  </si>
  <si>
    <t>月平均10件以上</t>
    <rPh sb="0" eb="1">
      <t>ツキ</t>
    </rPh>
    <rPh sb="1" eb="3">
      <t>ヘイキン</t>
    </rPh>
    <rPh sb="5" eb="8">
      <t>ケンイジョウ</t>
    </rPh>
    <phoneticPr fontId="2"/>
  </si>
  <si>
    <t>最高加点</t>
    <rPh sb="0" eb="2">
      <t>サイコウ</t>
    </rPh>
    <rPh sb="2" eb="4">
      <t>カテン</t>
    </rPh>
    <phoneticPr fontId="2"/>
  </si>
  <si>
    <t>入力</t>
    <rPh sb="0" eb="2">
      <t>ニュウリョク</t>
    </rPh>
    <phoneticPr fontId="2"/>
  </si>
  <si>
    <t>③管理者
（20点）</t>
    <rPh sb="1" eb="4">
      <t>カンリシャ</t>
    </rPh>
    <rPh sb="8" eb="9">
      <t>テン</t>
    </rPh>
    <phoneticPr fontId="2"/>
  </si>
  <si>
    <t>④就労選択支援員
（70点）</t>
    <rPh sb="1" eb="3">
      <t>シュウロウ</t>
    </rPh>
    <rPh sb="3" eb="5">
      <t>センタク</t>
    </rPh>
    <rPh sb="5" eb="7">
      <t>シエン</t>
    </rPh>
    <rPh sb="7" eb="8">
      <t>イン</t>
    </rPh>
    <rPh sb="12" eb="13">
      <t>テン</t>
    </rPh>
    <phoneticPr fontId="2"/>
  </si>
  <si>
    <t>3項目</t>
    <rPh sb="1" eb="3">
      <t>コウモク</t>
    </rPh>
    <phoneticPr fontId="2"/>
  </si>
  <si>
    <t>4項目以上</t>
    <rPh sb="1" eb="3">
      <t>コウモク</t>
    </rPh>
    <rPh sb="3" eb="5">
      <t>イジョウ</t>
    </rPh>
    <phoneticPr fontId="2"/>
  </si>
  <si>
    <t>①アセスメント
（70点）</t>
    <rPh sb="11" eb="12">
      <t>テン</t>
    </rPh>
    <phoneticPr fontId="2"/>
  </si>
  <si>
    <t>②支援実績
（70点）</t>
    <rPh sb="1" eb="3">
      <t>シエン</t>
    </rPh>
    <rPh sb="3" eb="5">
      <t>ジッセキ</t>
    </rPh>
    <rPh sb="9" eb="10">
      <t>テン</t>
    </rPh>
    <phoneticPr fontId="2"/>
  </si>
  <si>
    <t>⑤関係機関との連携・地域自立支援協議会
（60点）</t>
    <rPh sb="1" eb="3">
      <t>カンケイ</t>
    </rPh>
    <rPh sb="3" eb="5">
      <t>キカン</t>
    </rPh>
    <rPh sb="7" eb="9">
      <t>レンケイ</t>
    </rPh>
    <rPh sb="10" eb="19">
      <t>チイキジリツシエンキョウギカイ</t>
    </rPh>
    <rPh sb="23" eb="24">
      <t>テン</t>
    </rPh>
    <phoneticPr fontId="2"/>
  </si>
  <si>
    <t>⑤申請日の前年度における企業就労者に対する職場訪問による職場定着支援実施平均件数
※事業申請事業所において定着支援事業を実施している場合はその実績を含む</t>
    <rPh sb="1" eb="3">
      <t>シンセイ</t>
    </rPh>
    <rPh sb="3" eb="4">
      <t>ビ</t>
    </rPh>
    <rPh sb="5" eb="8">
      <t>ゼンネンド</t>
    </rPh>
    <rPh sb="12" eb="14">
      <t>キギョウ</t>
    </rPh>
    <rPh sb="14" eb="16">
      <t>シュウロウ</t>
    </rPh>
    <rPh sb="16" eb="17">
      <t>シャ</t>
    </rPh>
    <rPh sb="18" eb="19">
      <t>タイ</t>
    </rPh>
    <rPh sb="21" eb="25">
      <t>ショクバホウモン</t>
    </rPh>
    <rPh sb="28" eb="30">
      <t>ショクバ</t>
    </rPh>
    <rPh sb="30" eb="32">
      <t>テイチャク</t>
    </rPh>
    <rPh sb="32" eb="34">
      <t>シエン</t>
    </rPh>
    <rPh sb="34" eb="36">
      <t>ジッシ</t>
    </rPh>
    <rPh sb="36" eb="38">
      <t>ヘイキン</t>
    </rPh>
    <rPh sb="38" eb="40">
      <t>ケンスウ</t>
    </rPh>
    <rPh sb="42" eb="44">
      <t>ジギョウ</t>
    </rPh>
    <rPh sb="44" eb="46">
      <t>シンセイ</t>
    </rPh>
    <rPh sb="46" eb="49">
      <t>ジギョウショ</t>
    </rPh>
    <rPh sb="53" eb="55">
      <t>テイチャク</t>
    </rPh>
    <rPh sb="55" eb="57">
      <t>シエン</t>
    </rPh>
    <rPh sb="57" eb="59">
      <t>ジギョウ</t>
    </rPh>
    <rPh sb="60" eb="62">
      <t>ジッシ</t>
    </rPh>
    <rPh sb="66" eb="68">
      <t>バアイ</t>
    </rPh>
    <rPh sb="71" eb="73">
      <t>ジッセキ</t>
    </rPh>
    <rPh sb="74" eb="75">
      <t>フク</t>
    </rPh>
    <phoneticPr fontId="2"/>
  </si>
  <si>
    <t>⑬申請日から直近１年間に他機関（必須項目と同様の定義）と連携して行ったケース会議（当事者を含む4機関以上で実施した）の実施回数
・他機関と連携して就労支援したことが分かる支援記録等を提出
※就労アセスメント実施事業所としてのケース会議も含む
※関係法人（同一法人が運営する事業所を含む）への連携は機関数に含めない
※関係法人の確認書類の提出を求めること、連携先に対し評価委員会から連携状況の確認連絡をすることがある</t>
    <rPh sb="16" eb="20">
      <t>ヒッスコウモク</t>
    </rPh>
    <rPh sb="21" eb="23">
      <t>ドウヨウ</t>
    </rPh>
    <rPh sb="24" eb="26">
      <t>テイギ</t>
    </rPh>
    <rPh sb="32" eb="33">
      <t>オコナ</t>
    </rPh>
    <rPh sb="38" eb="40">
      <t>カイギ</t>
    </rPh>
    <rPh sb="41" eb="44">
      <t>トウジシャ</t>
    </rPh>
    <rPh sb="45" eb="46">
      <t>フク</t>
    </rPh>
    <rPh sb="48" eb="50">
      <t>キカン</t>
    </rPh>
    <rPh sb="50" eb="52">
      <t>イジョウ</t>
    </rPh>
    <rPh sb="53" eb="55">
      <t>ジッシ</t>
    </rPh>
    <rPh sb="59" eb="61">
      <t>ジッシ</t>
    </rPh>
    <rPh sb="61" eb="63">
      <t>カイスウ</t>
    </rPh>
    <rPh sb="89" eb="90">
      <t>カズ</t>
    </rPh>
    <rPh sb="95" eb="97">
      <t>シュウロウ</t>
    </rPh>
    <rPh sb="103" eb="105">
      <t>ジッシ</t>
    </rPh>
    <rPh sb="105" eb="108">
      <t>ジギョウショ</t>
    </rPh>
    <rPh sb="115" eb="117">
      <t>カイギ</t>
    </rPh>
    <rPh sb="118" eb="119">
      <t>フク</t>
    </rPh>
    <rPh sb="124" eb="126">
      <t>カショ</t>
    </rPh>
    <rPh sb="127" eb="129">
      <t>ドウイツ</t>
    </rPh>
    <rPh sb="129" eb="131">
      <t>ホウジン</t>
    </rPh>
    <rPh sb="143" eb="145">
      <t>ミマン</t>
    </rPh>
    <rPh sb="148" eb="150">
      <t>キカン</t>
    </rPh>
    <rPh sb="150" eb="151">
      <t>スウ</t>
    </rPh>
    <rPh sb="152" eb="153">
      <t>フク</t>
    </rPh>
    <rPh sb="162" eb="163">
      <t>ショ</t>
    </rPh>
    <rPh sb="163" eb="165">
      <t>イジョウ</t>
    </rPh>
    <rPh sb="168" eb="169">
      <t>テン</t>
    </rPh>
    <rPh sb="191" eb="193">
      <t>カクニン</t>
    </rPh>
    <rPh sb="193" eb="195">
      <t>ショルイ</t>
    </rPh>
    <rPh sb="196" eb="198">
      <t>テイシュツ</t>
    </rPh>
    <rPh sb="199" eb="200">
      <t>モトタイサッポロシ</t>
    </rPh>
    <phoneticPr fontId="1"/>
  </si>
  <si>
    <t>提出日</t>
    <rPh sb="0" eb="3">
      <t>テイシュツビ</t>
    </rPh>
    <phoneticPr fontId="2"/>
  </si>
  <si>
    <t>市行政受付日</t>
    <rPh sb="0" eb="1">
      <t>シ</t>
    </rPh>
    <rPh sb="1" eb="3">
      <t>ギョウセイ</t>
    </rPh>
    <rPh sb="3" eb="6">
      <t>ウケツケビ</t>
    </rPh>
    <phoneticPr fontId="2"/>
  </si>
  <si>
    <t>（日付）</t>
    <rPh sb="1" eb="3">
      <t>ヒヅケ</t>
    </rPh>
    <phoneticPr fontId="2"/>
  </si>
  <si>
    <t>（受付者）</t>
    <rPh sb="1" eb="4">
      <t>ウケツケシャ</t>
    </rPh>
    <phoneticPr fontId="2"/>
  </si>
  <si>
    <t>評価委員会実施日</t>
    <rPh sb="0" eb="5">
      <t>ヒョウカイインカイ</t>
    </rPh>
    <rPh sb="5" eb="8">
      <t>ジッシビ</t>
    </rPh>
    <phoneticPr fontId="2"/>
  </si>
  <si>
    <t>評価結果</t>
    <rPh sb="0" eb="4">
      <t>ヒョウカケッカ</t>
    </rPh>
    <phoneticPr fontId="2"/>
  </si>
  <si>
    <t>ランク</t>
    <phoneticPr fontId="2"/>
  </si>
  <si>
    <t>評価内容</t>
    <rPh sb="0" eb="4">
      <t>ヒョウカナイヨウ</t>
    </rPh>
    <phoneticPr fontId="2"/>
  </si>
  <si>
    <t>A</t>
    <phoneticPr fontId="2"/>
  </si>
  <si>
    <t>B</t>
    <phoneticPr fontId="2"/>
  </si>
  <si>
    <t>C</t>
    <phoneticPr fontId="2"/>
  </si>
  <si>
    <t>D</t>
    <phoneticPr fontId="2"/>
  </si>
  <si>
    <t>非常に適している／十分な体制・内容で、特に問題なし。高水準で期待できる</t>
    <phoneticPr fontId="2"/>
  </si>
  <si>
    <t>概ね適している／一部に改善の余地はあるが、実施に支障はないと考えられる</t>
    <phoneticPr fontId="2"/>
  </si>
  <si>
    <t>一部再検討が必要／一定の体制はあるが、明確な改善・補足が望まれる</t>
    <phoneticPr fontId="2"/>
  </si>
  <si>
    <t>再検討が必要／現状の体制では事業実施に不安があり、改善・補足が望まれる</t>
    <phoneticPr fontId="2"/>
  </si>
  <si>
    <t>＜評価判定の読み取り方＞</t>
    <rPh sb="1" eb="3">
      <t>ヒョウカ</t>
    </rPh>
    <rPh sb="3" eb="5">
      <t>ハンテイ</t>
    </rPh>
    <rPh sb="6" eb="7">
      <t>ヨ</t>
    </rPh>
    <rPh sb="8" eb="9">
      <t>ト</t>
    </rPh>
    <rPh sb="10" eb="11">
      <t>カタ</t>
    </rPh>
    <phoneticPr fontId="2"/>
  </si>
  <si>
    <t>※①②がそれぞれ30点未満、④⑤がそれぞれ20点未満、合計点が150点未満の場合はD判定</t>
    <rPh sb="10" eb="11">
      <t>テン</t>
    </rPh>
    <rPh sb="11" eb="13">
      <t>ミマン</t>
    </rPh>
    <rPh sb="23" eb="26">
      <t>テンミマン</t>
    </rPh>
    <rPh sb="27" eb="29">
      <t>ゴウケイ</t>
    </rPh>
    <rPh sb="29" eb="30">
      <t>テン</t>
    </rPh>
    <rPh sb="34" eb="35">
      <t>テン</t>
    </rPh>
    <rPh sb="35" eb="37">
      <t>ミマン</t>
    </rPh>
    <rPh sb="38" eb="40">
      <t>バアイ</t>
    </rPh>
    <rPh sb="42" eb="44">
      <t>ハンテイ</t>
    </rPh>
    <phoneticPr fontId="2"/>
  </si>
  <si>
    <t>②実施するアセスメント手法
（(1)通所アセスメント・(2)福祉サービス事業所や学校訪問によるアセスメント・(3)在宅訪問もしくはオンライン等を活用したアセスメント）</t>
    <rPh sb="1" eb="3">
      <t>ジッシ</t>
    </rPh>
    <rPh sb="11" eb="13">
      <t>シュホウ</t>
    </rPh>
    <rPh sb="18" eb="20">
      <t>ツウショ</t>
    </rPh>
    <rPh sb="30" eb="32">
      <t>フクシ</t>
    </rPh>
    <rPh sb="36" eb="39">
      <t>ジギョウショ</t>
    </rPh>
    <rPh sb="40" eb="44">
      <t>ガッコウホウモン</t>
    </rPh>
    <rPh sb="57" eb="61">
      <t>ザイタクホウモン</t>
    </rPh>
    <rPh sb="70" eb="71">
      <t>トウ</t>
    </rPh>
    <rPh sb="72" eb="74">
      <t>カツヨウ</t>
    </rPh>
    <phoneticPr fontId="2"/>
  </si>
  <si>
    <t>②実施するアセスメント手法
（(1)通所アセスメント・(2)福祉サービス事業所や学校訪問によるアセスメント・(3)在宅訪問もしくはオンライン等を活用したアセスメント）</t>
    <phoneticPr fontId="2"/>
  </si>
  <si>
    <t>就労選択支援事業 評価シート</t>
    <rPh sb="0" eb="2">
      <t>シュウロウ</t>
    </rPh>
    <rPh sb="2" eb="4">
      <t>センタク</t>
    </rPh>
    <rPh sb="4" eb="6">
      <t>シエン</t>
    </rPh>
    <rPh sb="6" eb="8">
      <t>ジギョウ</t>
    </rPh>
    <rPh sb="9" eb="11">
      <t>ヒョウカ</t>
    </rPh>
    <phoneticPr fontId="2"/>
  </si>
  <si>
    <t>●●：圏域名
▲▲：評議会名　（例）●●圏域自立支援協議会内の▲▲評議会　等</t>
    <rPh sb="3" eb="5">
      <t>ケンイキ</t>
    </rPh>
    <rPh sb="5" eb="6">
      <t>メイ</t>
    </rPh>
    <rPh sb="10" eb="13">
      <t>ヒョウギカイ</t>
    </rPh>
    <rPh sb="13" eb="14">
      <t>メイ</t>
    </rPh>
    <rPh sb="16" eb="17">
      <t>レイ</t>
    </rPh>
    <rPh sb="20" eb="22">
      <t>ケンイキ</t>
    </rPh>
    <rPh sb="22" eb="24">
      <t>ジリツ</t>
    </rPh>
    <rPh sb="24" eb="26">
      <t>シエン</t>
    </rPh>
    <rPh sb="26" eb="29">
      <t>キョウギカイ</t>
    </rPh>
    <rPh sb="29" eb="30">
      <t>ナイ</t>
    </rPh>
    <rPh sb="33" eb="36">
      <t>ヒョウギカイ</t>
    </rPh>
    <rPh sb="37" eb="38">
      <t>トウ</t>
    </rPh>
    <phoneticPr fontId="2"/>
  </si>
  <si>
    <t>配置予定の管理者名</t>
    <rPh sb="0" eb="2">
      <t>ハイチ</t>
    </rPh>
    <rPh sb="2" eb="4">
      <t>ヨテイ</t>
    </rPh>
    <rPh sb="5" eb="8">
      <t>カンリシャ</t>
    </rPh>
    <rPh sb="8" eb="9">
      <t>メイ</t>
    </rPh>
    <phoneticPr fontId="2"/>
  </si>
  <si>
    <t>＜評価シートについて＞</t>
    <rPh sb="1" eb="3">
      <t>ヒョウカ</t>
    </rPh>
    <phoneticPr fontId="2"/>
  </si>
  <si>
    <t>就労選択支援事業が創設されることになった背景および就労選択支援事業が目指す方向性などについて記入してください。</t>
    <rPh sb="0" eb="2">
      <t>シュウロウ</t>
    </rPh>
    <rPh sb="2" eb="4">
      <t>センタク</t>
    </rPh>
    <rPh sb="4" eb="6">
      <t>シエン</t>
    </rPh>
    <rPh sb="6" eb="8">
      <t>ジギョウ</t>
    </rPh>
    <rPh sb="9" eb="11">
      <t>ソウセツ</t>
    </rPh>
    <rPh sb="20" eb="22">
      <t>ハイケイ</t>
    </rPh>
    <rPh sb="25" eb="27">
      <t>シュウロウ</t>
    </rPh>
    <rPh sb="27" eb="29">
      <t>センタク</t>
    </rPh>
    <rPh sb="29" eb="31">
      <t>シエン</t>
    </rPh>
    <rPh sb="31" eb="33">
      <t>ジギョウ</t>
    </rPh>
    <rPh sb="34" eb="36">
      <t>メザ</t>
    </rPh>
    <rPh sb="37" eb="40">
      <t>ホウコウセイ</t>
    </rPh>
    <rPh sb="46" eb="48">
      <t>キニュウ</t>
    </rPh>
    <phoneticPr fontId="2"/>
  </si>
  <si>
    <t>予定しているサービス提供内容について、できるだけ詳しく記入してください。</t>
    <rPh sb="0" eb="2">
      <t>ヨテイ</t>
    </rPh>
    <rPh sb="10" eb="12">
      <t>テイキョウ</t>
    </rPh>
    <rPh sb="12" eb="14">
      <t>ナイヨウ</t>
    </rPh>
    <rPh sb="24" eb="25">
      <t>クワ</t>
    </rPh>
    <rPh sb="27" eb="29">
      <t>キニュウ</t>
    </rPh>
    <phoneticPr fontId="2"/>
  </si>
  <si>
    <t>評価機関名</t>
    <rPh sb="0" eb="4">
      <t>ヒョウカキカン</t>
    </rPh>
    <rPh sb="4" eb="5">
      <t>メイ</t>
    </rPh>
    <phoneticPr fontId="2"/>
  </si>
  <si>
    <t>申請者名</t>
    <rPh sb="0" eb="2">
      <t>シンセイ</t>
    </rPh>
    <rPh sb="2" eb="3">
      <t>シャ</t>
    </rPh>
    <rPh sb="3" eb="4">
      <t>メイ</t>
    </rPh>
    <phoneticPr fontId="2"/>
  </si>
  <si>
    <t>配置予定の就労選択支援員名</t>
    <phoneticPr fontId="2"/>
  </si>
  <si>
    <t>参加することが</t>
    <rPh sb="0" eb="2">
      <t>サンカ</t>
    </rPh>
    <phoneticPr fontId="2"/>
  </si>
  <si>
    <t>⑥以下に該当すること（就労移行支援、就労継続支援Ａ型・Ｂ型の多機能事業所の場合は各事業すべてが該当）
●就労移行支援
　　→就職後６月以上定着率が5割以上
●就労継続支援Ａ型
　　→評価点が170点以上
●就労継続支援Ｂ型
　　→平均工賃月額が３万円以上</t>
    <rPh sb="40" eb="43">
      <t>カクジギョウ</t>
    </rPh>
    <rPh sb="47" eb="49">
      <t>ガイトウ</t>
    </rPh>
    <phoneticPr fontId="2"/>
  </si>
  <si>
    <t>③実施する作業アセスメント手法
※手法をそれぞれ欄外に記載</t>
    <rPh sb="1" eb="3">
      <t>ジッシ</t>
    </rPh>
    <rPh sb="5" eb="7">
      <t>サギョウ</t>
    </rPh>
    <rPh sb="13" eb="15">
      <t>シュホウ</t>
    </rPh>
    <rPh sb="17" eb="19">
      <t>シュホウ</t>
    </rPh>
    <phoneticPr fontId="2"/>
  </si>
  <si>
    <t>③実施する作業アセスメント手法
※手法をそれぞれ欄外に記載</t>
    <phoneticPr fontId="2"/>
  </si>
  <si>
    <t>考え方</t>
    <rPh sb="0" eb="1">
      <t>カンガ</t>
    </rPh>
    <rPh sb="2" eb="3">
      <t>カタ</t>
    </rPh>
    <phoneticPr fontId="2"/>
  </si>
  <si>
    <t>　就労選択支援事業所は、利用者に対し障害者の雇用に関する事例等に関する情報の提供および助言を行うこととなっており、そのためには実際の障害者雇用現場に精通していることが求められるため、これまでの就労支援実績を評価基準とする。
（参考）
・指定基準第173条の6、第173条の8第2項</t>
    <rPh sb="1" eb="3">
      <t>シュウロウ</t>
    </rPh>
    <rPh sb="3" eb="5">
      <t>センタク</t>
    </rPh>
    <rPh sb="5" eb="7">
      <t>シエン</t>
    </rPh>
    <rPh sb="7" eb="10">
      <t>ジギョウショ</t>
    </rPh>
    <rPh sb="12" eb="15">
      <t>リヨウシャ</t>
    </rPh>
    <rPh sb="16" eb="17">
      <t>タイ</t>
    </rPh>
    <rPh sb="46" eb="47">
      <t>オコナ</t>
    </rPh>
    <rPh sb="71" eb="73">
      <t>ゲンバ</t>
    </rPh>
    <rPh sb="74" eb="76">
      <t>セイツウ</t>
    </rPh>
    <rPh sb="83" eb="84">
      <t>モト</t>
    </rPh>
    <rPh sb="96" eb="98">
      <t>シュウロウ</t>
    </rPh>
    <rPh sb="98" eb="100">
      <t>シエン</t>
    </rPh>
    <rPh sb="100" eb="102">
      <t>ジッセキ</t>
    </rPh>
    <rPh sb="103" eb="105">
      <t>ヒョウカ</t>
    </rPh>
    <rPh sb="105" eb="107">
      <t>キジュン</t>
    </rPh>
    <rPh sb="114" eb="116">
      <t>サンコウ</t>
    </rPh>
    <rPh sb="119" eb="121">
      <t>シテイ</t>
    </rPh>
    <rPh sb="121" eb="123">
      <t>キジュン</t>
    </rPh>
    <rPh sb="123" eb="124">
      <t>ダイ</t>
    </rPh>
    <rPh sb="127" eb="128">
      <t>ジョウ</t>
    </rPh>
    <rPh sb="131" eb="132">
      <t>ダイ</t>
    </rPh>
    <rPh sb="135" eb="136">
      <t>ジョウ</t>
    </rPh>
    <rPh sb="138" eb="139">
      <t>ダイ</t>
    </rPh>
    <rPh sb="140" eb="141">
      <t>コウ</t>
    </rPh>
    <phoneticPr fontId="2"/>
  </si>
  <si>
    <t>　就労選択支援はサービス管理責任者の配置が求められないサービスであるため、他のサービスと比較して管理体制が脆弱になる可能性がある。そのため、管理者の経験年数や実績・具体的な現場への介入などを評価することで、利用者へ安定したサービス提供ができるかを評価する。</t>
    <rPh sb="1" eb="3">
      <t>シュウロウ</t>
    </rPh>
    <rPh sb="3" eb="5">
      <t>センタク</t>
    </rPh>
    <rPh sb="5" eb="7">
      <t>シエン</t>
    </rPh>
    <rPh sb="12" eb="14">
      <t>カンリ</t>
    </rPh>
    <rPh sb="14" eb="16">
      <t>セキニン</t>
    </rPh>
    <rPh sb="16" eb="17">
      <t>シャ</t>
    </rPh>
    <rPh sb="18" eb="20">
      <t>ハイチ</t>
    </rPh>
    <rPh sb="21" eb="22">
      <t>モト</t>
    </rPh>
    <rPh sb="37" eb="38">
      <t>タ</t>
    </rPh>
    <rPh sb="44" eb="46">
      <t>ヒカク</t>
    </rPh>
    <rPh sb="48" eb="50">
      <t>カンリ</t>
    </rPh>
    <rPh sb="50" eb="52">
      <t>タイセイ</t>
    </rPh>
    <rPh sb="53" eb="55">
      <t>ゼイジャク</t>
    </rPh>
    <rPh sb="58" eb="61">
      <t>カノウセイ</t>
    </rPh>
    <rPh sb="70" eb="73">
      <t>カンリシャ</t>
    </rPh>
    <rPh sb="74" eb="76">
      <t>ケイケン</t>
    </rPh>
    <rPh sb="76" eb="78">
      <t>ネンスウ</t>
    </rPh>
    <rPh sb="79" eb="81">
      <t>ジッセキ</t>
    </rPh>
    <rPh sb="82" eb="85">
      <t>グタイテキ</t>
    </rPh>
    <rPh sb="86" eb="88">
      <t>ゲンバ</t>
    </rPh>
    <rPh sb="90" eb="92">
      <t>カイニュウ</t>
    </rPh>
    <rPh sb="95" eb="97">
      <t>ヒョウカ</t>
    </rPh>
    <rPh sb="103" eb="106">
      <t>リヨウシャ</t>
    </rPh>
    <rPh sb="107" eb="109">
      <t>アンテイ</t>
    </rPh>
    <rPh sb="115" eb="117">
      <t>テイキョウ</t>
    </rPh>
    <rPh sb="123" eb="125">
      <t>ヒョウカ</t>
    </rPh>
    <phoneticPr fontId="2"/>
  </si>
  <si>
    <t>　圏域には様々な障害特性を持つ利用者が存在し、事業者はその方々に対してそれぞれ適切なサービスを提供できる体制を構築する必要がある。そのため、事業者の過去の実績としてどれだけ幅広い障害種別に対応してきたかを評価する。</t>
    <rPh sb="1" eb="3">
      <t>ケンイキ</t>
    </rPh>
    <rPh sb="5" eb="7">
      <t>サマザマ</t>
    </rPh>
    <rPh sb="8" eb="10">
      <t>ショウガイ</t>
    </rPh>
    <rPh sb="10" eb="12">
      <t>トクセイ</t>
    </rPh>
    <rPh sb="13" eb="14">
      <t>モ</t>
    </rPh>
    <rPh sb="15" eb="18">
      <t>リヨウシャ</t>
    </rPh>
    <rPh sb="19" eb="21">
      <t>ソンザイ</t>
    </rPh>
    <rPh sb="23" eb="26">
      <t>ジギョウシャ</t>
    </rPh>
    <rPh sb="29" eb="31">
      <t>カタガタ</t>
    </rPh>
    <rPh sb="32" eb="33">
      <t>タイ</t>
    </rPh>
    <rPh sb="39" eb="41">
      <t>テキセツ</t>
    </rPh>
    <rPh sb="47" eb="49">
      <t>テイキョウ</t>
    </rPh>
    <rPh sb="52" eb="54">
      <t>タイセイ</t>
    </rPh>
    <rPh sb="55" eb="57">
      <t>コウチク</t>
    </rPh>
    <rPh sb="59" eb="61">
      <t>ヒツヨウ</t>
    </rPh>
    <rPh sb="70" eb="73">
      <t>ジギョウシャ</t>
    </rPh>
    <rPh sb="74" eb="76">
      <t>カコ</t>
    </rPh>
    <rPh sb="77" eb="79">
      <t>ジッセキ</t>
    </rPh>
    <rPh sb="86" eb="88">
      <t>ハバヒロ</t>
    </rPh>
    <rPh sb="89" eb="91">
      <t>ショウガイ</t>
    </rPh>
    <rPh sb="91" eb="93">
      <t>シュベツ</t>
    </rPh>
    <rPh sb="94" eb="96">
      <t>タイオウ</t>
    </rPh>
    <rPh sb="102" eb="104">
      <t>ヒョウカ</t>
    </rPh>
    <phoneticPr fontId="2"/>
  </si>
  <si>
    <t>　就労選択支援サービスは、就労アセスメントの方法を活用してサービス提供されることとなっているため、アセスメントの方法がしっかり構築できているかが重要となる。そこを判断する基準として、これまでのアセスメント実施実績およびサービス開始後に提供予定のアセスメント方法を基準とする。
（参考）
・厚労省通知「就労選択支援の実施について」
・厚労省作成「就労選択支援実施マニュアル」</t>
    <rPh sb="1" eb="3">
      <t>シュウロウ</t>
    </rPh>
    <rPh sb="3" eb="5">
      <t>センタク</t>
    </rPh>
    <rPh sb="5" eb="7">
      <t>シエン</t>
    </rPh>
    <rPh sb="13" eb="15">
      <t>シュウロウ</t>
    </rPh>
    <rPh sb="22" eb="24">
      <t>ホウホウ</t>
    </rPh>
    <rPh sb="25" eb="27">
      <t>カツヨウ</t>
    </rPh>
    <rPh sb="33" eb="35">
      <t>テイキョウ</t>
    </rPh>
    <rPh sb="56" eb="58">
      <t>ホウホウ</t>
    </rPh>
    <rPh sb="63" eb="65">
      <t>コウチク</t>
    </rPh>
    <rPh sb="72" eb="74">
      <t>ジュウヨウ</t>
    </rPh>
    <rPh sb="81" eb="83">
      <t>ハンダン</t>
    </rPh>
    <rPh sb="85" eb="87">
      <t>キジュン</t>
    </rPh>
    <rPh sb="102" eb="104">
      <t>ジッシ</t>
    </rPh>
    <rPh sb="104" eb="106">
      <t>ジッセキ</t>
    </rPh>
    <rPh sb="113" eb="115">
      <t>カイシ</t>
    </rPh>
    <rPh sb="115" eb="116">
      <t>ゴ</t>
    </rPh>
    <rPh sb="117" eb="119">
      <t>テイキョウ</t>
    </rPh>
    <rPh sb="119" eb="121">
      <t>ヨテイ</t>
    </rPh>
    <rPh sb="128" eb="130">
      <t>ホウホウ</t>
    </rPh>
    <rPh sb="131" eb="133">
      <t>キジュン</t>
    </rPh>
    <rPh sb="140" eb="142">
      <t>サンコウ</t>
    </rPh>
    <rPh sb="145" eb="148">
      <t>コウロウショウ</t>
    </rPh>
    <rPh sb="148" eb="150">
      <t>ツウチ</t>
    </rPh>
    <rPh sb="167" eb="170">
      <t>コウロウショウ</t>
    </rPh>
    <rPh sb="170" eb="172">
      <t>サクセイ</t>
    </rPh>
    <rPh sb="173" eb="175">
      <t>シュウロウ</t>
    </rPh>
    <rPh sb="175" eb="177">
      <t>センタク</t>
    </rPh>
    <rPh sb="177" eb="179">
      <t>シエン</t>
    </rPh>
    <rPh sb="179" eb="181">
      <t>ジッシ</t>
    </rPh>
    <phoneticPr fontId="2"/>
  </si>
  <si>
    <t>　利用者への直接支援を行う就労選択支援員には、就労支援に関する専門性だけでなく、地域実情を把握し、様々な情報を利用者へ提供できる力が求められる。
　また、利用者へより良いサービスを提供するためには、支援員を指定基準の最低ラインよりも手厚く配置することも１つのポイントとなる。
（参考）
・指定基準第173条の3、第173条の3第3項</t>
    <rPh sb="1" eb="4">
      <t>リヨウシャ</t>
    </rPh>
    <rPh sb="6" eb="8">
      <t>チョクセツ</t>
    </rPh>
    <rPh sb="8" eb="10">
      <t>シエン</t>
    </rPh>
    <rPh sb="11" eb="12">
      <t>オコナ</t>
    </rPh>
    <rPh sb="13" eb="15">
      <t>シュウロウ</t>
    </rPh>
    <rPh sb="15" eb="17">
      <t>センタク</t>
    </rPh>
    <rPh sb="17" eb="19">
      <t>シエン</t>
    </rPh>
    <rPh sb="19" eb="20">
      <t>イン</t>
    </rPh>
    <rPh sb="23" eb="25">
      <t>シュウロウ</t>
    </rPh>
    <rPh sb="25" eb="27">
      <t>シエン</t>
    </rPh>
    <rPh sb="28" eb="29">
      <t>カン</t>
    </rPh>
    <rPh sb="31" eb="34">
      <t>センモンセイ</t>
    </rPh>
    <rPh sb="40" eb="42">
      <t>チイキ</t>
    </rPh>
    <rPh sb="42" eb="44">
      <t>ジツジョウ</t>
    </rPh>
    <rPh sb="45" eb="47">
      <t>ハアク</t>
    </rPh>
    <rPh sb="49" eb="51">
      <t>サマザマ</t>
    </rPh>
    <rPh sb="52" eb="54">
      <t>ジョウホウ</t>
    </rPh>
    <rPh sb="55" eb="58">
      <t>リヨウシャ</t>
    </rPh>
    <rPh sb="59" eb="61">
      <t>テイキョウ</t>
    </rPh>
    <rPh sb="64" eb="65">
      <t>チカラ</t>
    </rPh>
    <rPh sb="66" eb="67">
      <t>モト</t>
    </rPh>
    <rPh sb="77" eb="80">
      <t>リヨウシャ</t>
    </rPh>
    <rPh sb="83" eb="84">
      <t>ヨ</t>
    </rPh>
    <rPh sb="90" eb="92">
      <t>テイキョウ</t>
    </rPh>
    <rPh sb="99" eb="101">
      <t>シエン</t>
    </rPh>
    <rPh sb="101" eb="102">
      <t>イン</t>
    </rPh>
    <rPh sb="103" eb="105">
      <t>シテイ</t>
    </rPh>
    <rPh sb="105" eb="107">
      <t>キジュン</t>
    </rPh>
    <rPh sb="108" eb="110">
      <t>サイテイ</t>
    </rPh>
    <rPh sb="116" eb="118">
      <t>テアツ</t>
    </rPh>
    <rPh sb="119" eb="121">
      <t>ハイチ</t>
    </rPh>
    <rPh sb="140" eb="142">
      <t>サンコウ</t>
    </rPh>
    <rPh sb="157" eb="158">
      <t>ダイ</t>
    </rPh>
    <rPh sb="161" eb="162">
      <t>ジョウ</t>
    </rPh>
    <rPh sb="164" eb="165">
      <t>ダイ</t>
    </rPh>
    <rPh sb="166" eb="167">
      <t>コウ</t>
    </rPh>
    <phoneticPr fontId="2"/>
  </si>
  <si>
    <t>　就労選択支援事業者は、協議会への定期的な参加等により地域における就労支援に係る社会資源に関する情報の収集に努めることとされている。このことについて、事業者のこれまでの実績から、今後の協議会に参加する体制や意識を持てているかを評価項目とする。
（参考）
・指定基準第173条の8第2項</t>
    <rPh sb="1" eb="3">
      <t>シュウロウ</t>
    </rPh>
    <rPh sb="3" eb="5">
      <t>センタク</t>
    </rPh>
    <rPh sb="5" eb="7">
      <t>シエン</t>
    </rPh>
    <rPh sb="7" eb="10">
      <t>ジギョウシャ</t>
    </rPh>
    <rPh sb="12" eb="15">
      <t>キョウギカイ</t>
    </rPh>
    <rPh sb="17" eb="20">
      <t>テイキテキ</t>
    </rPh>
    <rPh sb="21" eb="23">
      <t>サンカ</t>
    </rPh>
    <rPh sb="23" eb="24">
      <t>トウ</t>
    </rPh>
    <rPh sb="27" eb="29">
      <t>チイキ</t>
    </rPh>
    <rPh sb="33" eb="35">
      <t>シュウロウ</t>
    </rPh>
    <rPh sb="35" eb="37">
      <t>シエン</t>
    </rPh>
    <rPh sb="38" eb="39">
      <t>カカ</t>
    </rPh>
    <rPh sb="40" eb="42">
      <t>シャカイ</t>
    </rPh>
    <rPh sb="42" eb="44">
      <t>シゲン</t>
    </rPh>
    <rPh sb="45" eb="46">
      <t>カン</t>
    </rPh>
    <rPh sb="48" eb="50">
      <t>ジョウホウ</t>
    </rPh>
    <rPh sb="51" eb="53">
      <t>シュウシュウ</t>
    </rPh>
    <rPh sb="54" eb="55">
      <t>ツト</t>
    </rPh>
    <rPh sb="75" eb="78">
      <t>ジギョウシャ</t>
    </rPh>
    <rPh sb="84" eb="86">
      <t>ジッセキ</t>
    </rPh>
    <rPh sb="89" eb="91">
      <t>コンゴ</t>
    </rPh>
    <rPh sb="92" eb="95">
      <t>キョウギカイ</t>
    </rPh>
    <rPh sb="96" eb="98">
      <t>サンカ</t>
    </rPh>
    <rPh sb="100" eb="102">
      <t>タイセイ</t>
    </rPh>
    <rPh sb="103" eb="105">
      <t>イシキ</t>
    </rPh>
    <rPh sb="106" eb="107">
      <t>モ</t>
    </rPh>
    <rPh sb="113" eb="115">
      <t>ヒョウカ</t>
    </rPh>
    <rPh sb="115" eb="117">
      <t>コウモク</t>
    </rPh>
    <rPh sb="124" eb="126">
      <t>サンコウ</t>
    </rPh>
    <phoneticPr fontId="2"/>
  </si>
  <si>
    <t>　就労選択支援事業所は多機関によるケース会議を実施する必要があり、そこを円滑に行えるかの評価基準として、これまでに実施しているケース会議の実績を対象とする。
（参考）
・指定基準第173条の7第3項</t>
    <rPh sb="27" eb="29">
      <t>ヒツヨウ</t>
    </rPh>
    <rPh sb="36" eb="38">
      <t>エンカツ</t>
    </rPh>
    <rPh sb="39" eb="40">
      <t>オコナ</t>
    </rPh>
    <rPh sb="44" eb="46">
      <t>ヒョウカ</t>
    </rPh>
    <rPh sb="46" eb="48">
      <t>キジュン</t>
    </rPh>
    <rPh sb="57" eb="59">
      <t>ジッシ</t>
    </rPh>
    <rPh sb="72" eb="74">
      <t>タイショウ</t>
    </rPh>
    <rPh sb="81" eb="83">
      <t>サンコウ</t>
    </rPh>
    <phoneticPr fontId="2"/>
  </si>
  <si>
    <t>【基礎シート】</t>
    <rPh sb="1" eb="3">
      <t>キソ</t>
    </rPh>
    <phoneticPr fontId="2"/>
  </si>
  <si>
    <t>【評価判定シート】</t>
    <rPh sb="1" eb="3">
      <t>ヒョウカ</t>
    </rPh>
    <rPh sb="3" eb="5">
      <t>ハンテイ</t>
    </rPh>
    <phoneticPr fontId="2"/>
  </si>
  <si>
    <t>⑪人員基準を上回る配置として、常勤換算で人員配置10:1以上かつ２名以上配置
※配置を欄外に記載してください</t>
    <phoneticPr fontId="2"/>
  </si>
  <si>
    <t>最大点数</t>
    <rPh sb="0" eb="2">
      <t>サイダイ</t>
    </rPh>
    <rPh sb="2" eb="4">
      <t>テンスウ</t>
    </rPh>
    <rPh sb="3" eb="4">
      <t>スウ</t>
    </rPh>
    <phoneticPr fontId="2"/>
  </si>
  <si>
    <t>点数</t>
    <rPh sb="0" eb="2">
      <t>テンスウスウ</t>
    </rPh>
    <phoneticPr fontId="2"/>
  </si>
  <si>
    <t>【参考】評価判定シート　項目設定</t>
    <rPh sb="1" eb="3">
      <t>サンコウ</t>
    </rPh>
    <rPh sb="4" eb="6">
      <t>ヒョウカ</t>
    </rPh>
    <rPh sb="6" eb="8">
      <t>ハンテイ</t>
    </rPh>
    <rPh sb="12" eb="14">
      <t>コウモク</t>
    </rPh>
    <rPh sb="14" eb="16">
      <t>セッテイ</t>
    </rPh>
    <phoneticPr fontId="2"/>
  </si>
  <si>
    <r>
      <t>・この地域評価シートは、事業申請に係る基礎情報をまとめた「基礎シート」と、加点式で事業評価を行う「評価判定シート」で構成されています。事業申請を行うためには、まずこの２つのシートに必要事項を記入し、事業所開設予定の市障害福祉課へご提出ください。その後、</t>
    </r>
    <r>
      <rPr>
        <sz val="11"/>
        <color rgb="FFFF0000"/>
        <rFont val="BIZ UDゴシック"/>
        <family val="3"/>
        <charset val="128"/>
      </rPr>
      <t>運営会議</t>
    </r>
    <r>
      <rPr>
        <sz val="11"/>
        <rFont val="BIZ UDゴシック"/>
        <family val="3"/>
        <charset val="128"/>
      </rPr>
      <t>にて評価されたものを受け取り、事業申請書類に係る資料として指定申請書とあわせて指定権者へご提出ください。
・このシートの記入については、事業所に配置予定の管理者および就労選択支援員の２名で行ってください。評価については書面評価を基本としますが、場合によっては直接聞き取りなどを行う場合がありますのでご了承ください。</t>
    </r>
    <rPh sb="3" eb="5">
      <t>チイキ</t>
    </rPh>
    <rPh sb="5" eb="7">
      <t>ヒョウカ</t>
    </rPh>
    <rPh sb="12" eb="14">
      <t>ジギョウ</t>
    </rPh>
    <rPh sb="14" eb="16">
      <t>シンセイ</t>
    </rPh>
    <rPh sb="17" eb="18">
      <t>カカワ</t>
    </rPh>
    <rPh sb="19" eb="21">
      <t>キソ</t>
    </rPh>
    <rPh sb="21" eb="23">
      <t>ジョウホウ</t>
    </rPh>
    <rPh sb="29" eb="31">
      <t>キソ</t>
    </rPh>
    <rPh sb="37" eb="39">
      <t>カテン</t>
    </rPh>
    <rPh sb="39" eb="40">
      <t>シキ</t>
    </rPh>
    <rPh sb="41" eb="43">
      <t>ジギョウ</t>
    </rPh>
    <rPh sb="43" eb="45">
      <t>ヒョウカ</t>
    </rPh>
    <rPh sb="46" eb="47">
      <t>オコナ</t>
    </rPh>
    <rPh sb="49" eb="51">
      <t>ヒョウカ</t>
    </rPh>
    <rPh sb="51" eb="53">
      <t>ハンテイ</t>
    </rPh>
    <rPh sb="58" eb="60">
      <t>コウセイ</t>
    </rPh>
    <rPh sb="67" eb="71">
      <t>ジギョウシンセイ</t>
    </rPh>
    <rPh sb="72" eb="73">
      <t>オコナ</t>
    </rPh>
    <rPh sb="90" eb="92">
      <t>ヒツヨウ</t>
    </rPh>
    <rPh sb="92" eb="94">
      <t>ジコウ</t>
    </rPh>
    <rPh sb="95" eb="97">
      <t>キニュウ</t>
    </rPh>
    <rPh sb="99" eb="102">
      <t>ジギョウショ</t>
    </rPh>
    <rPh sb="102" eb="104">
      <t>カイセツ</t>
    </rPh>
    <rPh sb="107" eb="108">
      <t>シ</t>
    </rPh>
    <rPh sb="108" eb="113">
      <t>ショウガイフクシカ</t>
    </rPh>
    <rPh sb="115" eb="117">
      <t>テイシュツ</t>
    </rPh>
    <rPh sb="124" eb="125">
      <t>ゴ</t>
    </rPh>
    <rPh sb="126" eb="128">
      <t>ウンエイ</t>
    </rPh>
    <rPh sb="128" eb="130">
      <t>カイギ</t>
    </rPh>
    <rPh sb="132" eb="134">
      <t>ヒョウカ</t>
    </rPh>
    <rPh sb="140" eb="141">
      <t>ウ</t>
    </rPh>
    <rPh sb="142" eb="143">
      <t>ト</t>
    </rPh>
    <rPh sb="145" eb="151">
      <t>ジギョウシンセイショルイ</t>
    </rPh>
    <rPh sb="152" eb="153">
      <t>カカワ</t>
    </rPh>
    <rPh sb="159" eb="161">
      <t>シテイ</t>
    </rPh>
    <rPh sb="161" eb="164">
      <t>シンセイショ</t>
    </rPh>
    <rPh sb="169" eb="172">
      <t>シテイケン</t>
    </rPh>
    <rPh sb="172" eb="173">
      <t>シャ</t>
    </rPh>
    <rPh sb="175" eb="177">
      <t>テイシュツ</t>
    </rPh>
    <phoneticPr fontId="2"/>
  </si>
  <si>
    <t>運営会議</t>
    <rPh sb="0" eb="2">
      <t>ウンエイ</t>
    </rPh>
    <rPh sb="2" eb="4">
      <t>カイギ</t>
    </rPh>
    <phoneticPr fontId="2"/>
  </si>
  <si>
    <r>
      <t>５．事業を実施することになった場合、</t>
    </r>
    <r>
      <rPr>
        <sz val="11"/>
        <color rgb="FFFF0000"/>
        <rFont val="BIZ UDゴシック"/>
        <family val="3"/>
        <charset val="128"/>
      </rPr>
      <t>甲賀地域障害児・者サービス調整会議内に設置されている就労支援部会の事務局会議</t>
    </r>
    <r>
      <rPr>
        <sz val="11"/>
        <color theme="1"/>
        <rFont val="BIZ UDゴシック"/>
        <family val="3"/>
        <charset val="128"/>
      </rPr>
      <t>に参加することができますか？</t>
    </r>
    <rPh sb="2" eb="4">
      <t>ジギョウ</t>
    </rPh>
    <rPh sb="5" eb="7">
      <t>ジッシ</t>
    </rPh>
    <rPh sb="15" eb="17">
      <t>バアイ</t>
    </rPh>
    <rPh sb="18" eb="20">
      <t>コウカ</t>
    </rPh>
    <rPh sb="20" eb="22">
      <t>チイキ</t>
    </rPh>
    <rPh sb="22" eb="24">
      <t>ショウガイ</t>
    </rPh>
    <rPh sb="24" eb="25">
      <t>ジ</t>
    </rPh>
    <rPh sb="26" eb="27">
      <t>シャ</t>
    </rPh>
    <rPh sb="31" eb="33">
      <t>チョウセイ</t>
    </rPh>
    <rPh sb="33" eb="35">
      <t>カイギ</t>
    </rPh>
    <rPh sb="35" eb="36">
      <t>ナイ</t>
    </rPh>
    <rPh sb="37" eb="39">
      <t>セッチ</t>
    </rPh>
    <rPh sb="44" eb="46">
      <t>シュウロウ</t>
    </rPh>
    <rPh sb="46" eb="48">
      <t>シエン</t>
    </rPh>
    <rPh sb="48" eb="50">
      <t>ブカイ</t>
    </rPh>
    <rPh sb="51" eb="54">
      <t>ジムキョク</t>
    </rPh>
    <rPh sb="54" eb="56">
      <t>カイギ</t>
    </rPh>
    <rPh sb="57" eb="59">
      <t>サンカ</t>
    </rPh>
    <phoneticPr fontId="2"/>
  </si>
  <si>
    <r>
      <t>・就労選択支援事業の事業申請については、「協議会や市町村等に対し、運営方針や活動内容等を説明し、当協議会等による評価を受け、その内容を指定権者（滋賀県）へ提出する」こととなっており、</t>
    </r>
    <r>
      <rPr>
        <sz val="11"/>
        <color rgb="FFFF0000"/>
        <rFont val="BIZ UDゴシック"/>
        <family val="3"/>
        <charset val="128"/>
      </rPr>
      <t>甲賀福祉圏域</t>
    </r>
    <r>
      <rPr>
        <sz val="11"/>
        <rFont val="BIZ UDゴシック"/>
        <family val="3"/>
        <charset val="128"/>
      </rPr>
      <t>においては</t>
    </r>
    <r>
      <rPr>
        <sz val="11"/>
        <color rgb="FFFF0000"/>
        <rFont val="BIZ UDゴシック"/>
        <family val="3"/>
        <charset val="128"/>
      </rPr>
      <t>甲賀地域障害児・者サービス調整会議運営会議（以下、運営会議）</t>
    </r>
    <r>
      <rPr>
        <sz val="11"/>
        <rFont val="BIZ UDゴシック"/>
        <family val="3"/>
        <charset val="128"/>
      </rPr>
      <t>にて評価を行います。</t>
    </r>
    <rPh sb="1" eb="3">
      <t>シュウロウ</t>
    </rPh>
    <rPh sb="3" eb="5">
      <t>センタク</t>
    </rPh>
    <rPh sb="5" eb="7">
      <t>シエン</t>
    </rPh>
    <rPh sb="7" eb="9">
      <t>ジギョウ</t>
    </rPh>
    <rPh sb="10" eb="12">
      <t>ジギョウ</t>
    </rPh>
    <rPh sb="12" eb="14">
      <t>シンセイ</t>
    </rPh>
    <rPh sb="21" eb="24">
      <t>キョウギカイ</t>
    </rPh>
    <rPh sb="25" eb="28">
      <t>シチョウソン</t>
    </rPh>
    <rPh sb="28" eb="29">
      <t>トウ</t>
    </rPh>
    <rPh sb="30" eb="31">
      <t>タイ</t>
    </rPh>
    <rPh sb="33" eb="35">
      <t>ウンエイ</t>
    </rPh>
    <rPh sb="35" eb="37">
      <t>ホウシン</t>
    </rPh>
    <rPh sb="38" eb="40">
      <t>カツドウ</t>
    </rPh>
    <rPh sb="40" eb="42">
      <t>ナイヨウ</t>
    </rPh>
    <rPh sb="42" eb="43">
      <t>トウ</t>
    </rPh>
    <rPh sb="44" eb="46">
      <t>セツメイ</t>
    </rPh>
    <rPh sb="48" eb="49">
      <t>トウ</t>
    </rPh>
    <rPh sb="49" eb="52">
      <t>キョウギカイ</t>
    </rPh>
    <rPh sb="52" eb="53">
      <t>トウ</t>
    </rPh>
    <rPh sb="56" eb="58">
      <t>ヒョウカ</t>
    </rPh>
    <rPh sb="59" eb="60">
      <t>ウ</t>
    </rPh>
    <rPh sb="64" eb="66">
      <t>ナイヨウ</t>
    </rPh>
    <rPh sb="67" eb="69">
      <t>シテイ</t>
    </rPh>
    <rPh sb="91" eb="93">
      <t>コウカ</t>
    </rPh>
    <rPh sb="93" eb="95">
      <t>フクシ</t>
    </rPh>
    <rPh sb="95" eb="97">
      <t>ケンイキ</t>
    </rPh>
    <rPh sb="102" eb="104">
      <t>コウカ</t>
    </rPh>
    <rPh sb="104" eb="106">
      <t>チイキ</t>
    </rPh>
    <rPh sb="106" eb="108">
      <t>ショウガイ</t>
    </rPh>
    <rPh sb="108" eb="109">
      <t>ジ</t>
    </rPh>
    <rPh sb="110" eb="111">
      <t>シャ</t>
    </rPh>
    <rPh sb="115" eb="117">
      <t>チョウセイ</t>
    </rPh>
    <rPh sb="117" eb="119">
      <t>カイギ</t>
    </rPh>
    <rPh sb="119" eb="121">
      <t>ウンエイ</t>
    </rPh>
    <rPh sb="121" eb="123">
      <t>カイギ</t>
    </rPh>
    <rPh sb="124" eb="126">
      <t>イカ</t>
    </rPh>
    <rPh sb="127" eb="129">
      <t>ウンエイ</t>
    </rPh>
    <rPh sb="129" eb="131">
      <t>カイギ</t>
    </rPh>
    <phoneticPr fontId="2"/>
  </si>
  <si>
    <r>
      <t>1．就労選択支援事業を行う目的（事業申請することになった理由）を、</t>
    </r>
    <r>
      <rPr>
        <sz val="11"/>
        <color rgb="FFFF0000"/>
        <rFont val="BIZ UDゴシック"/>
        <family val="3"/>
        <charset val="128"/>
      </rPr>
      <t>甲賀福祉</t>
    </r>
    <r>
      <rPr>
        <sz val="11"/>
        <color theme="1"/>
        <rFont val="BIZ UDゴシック"/>
        <family val="3"/>
        <charset val="128"/>
      </rPr>
      <t>圏域の現状も踏まえて記入してください。</t>
    </r>
    <rPh sb="2" eb="4">
      <t>シュウロウ</t>
    </rPh>
    <rPh sb="4" eb="6">
      <t>センタク</t>
    </rPh>
    <rPh sb="6" eb="8">
      <t>シエン</t>
    </rPh>
    <rPh sb="8" eb="10">
      <t>ジギョウ</t>
    </rPh>
    <rPh sb="11" eb="12">
      <t>オコナ</t>
    </rPh>
    <rPh sb="13" eb="15">
      <t>モクテキ</t>
    </rPh>
    <rPh sb="16" eb="18">
      <t>ジギョウ</t>
    </rPh>
    <rPh sb="18" eb="20">
      <t>シンセイ</t>
    </rPh>
    <rPh sb="28" eb="30">
      <t>リユウ</t>
    </rPh>
    <rPh sb="33" eb="35">
      <t>コウカ</t>
    </rPh>
    <rPh sb="35" eb="37">
      <t>フクシ</t>
    </rPh>
    <rPh sb="37" eb="39">
      <t>ケンイキ</t>
    </rPh>
    <rPh sb="40" eb="42">
      <t>ゲンジョウ</t>
    </rPh>
    <rPh sb="43" eb="44">
      <t>フ</t>
    </rPh>
    <rPh sb="47" eb="49">
      <t>キニュウ</t>
    </rPh>
    <phoneticPr fontId="2"/>
  </si>
  <si>
    <r>
      <t>４．就労選択支援事業を実施・提供することでどういった</t>
    </r>
    <r>
      <rPr>
        <sz val="11"/>
        <color rgb="FFFF0000"/>
        <rFont val="BIZ UDゴシック"/>
        <family val="3"/>
        <charset val="128"/>
      </rPr>
      <t>甲賀福祉</t>
    </r>
    <r>
      <rPr>
        <sz val="11"/>
        <color theme="1"/>
        <rFont val="BIZ UDゴシック"/>
        <family val="3"/>
        <charset val="128"/>
      </rPr>
      <t>圏域を目指していきたいと考えているか記入してください。</t>
    </r>
    <rPh sb="2" eb="4">
      <t>シュウロウ</t>
    </rPh>
    <rPh sb="4" eb="6">
      <t>センタク</t>
    </rPh>
    <rPh sb="6" eb="8">
      <t>シエン</t>
    </rPh>
    <rPh sb="8" eb="10">
      <t>ジギョウ</t>
    </rPh>
    <rPh sb="11" eb="13">
      <t>ジッシ</t>
    </rPh>
    <rPh sb="14" eb="16">
      <t>テイキョウ</t>
    </rPh>
    <rPh sb="26" eb="28">
      <t>コウカ</t>
    </rPh>
    <rPh sb="28" eb="30">
      <t>フクシ</t>
    </rPh>
    <rPh sb="30" eb="32">
      <t>ケンイキ</t>
    </rPh>
    <rPh sb="33" eb="35">
      <t>メザ</t>
    </rPh>
    <rPh sb="42" eb="43">
      <t>カンガ</t>
    </rPh>
    <rPh sb="48" eb="50">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</si>
</sst>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点&quot;"/>
    <numFmt numFmtId="177" formatCode="#&quot;項目&quot;"/>
    <numFmt numFmtId="178" formatCode="yyyy/m/d;@"/>
  </numFmts>
  <fonts count="22">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UD Digi Kyokasho NK-R"/>
      <family val="1"/>
      <charset val="128"/>
    </font>
    <font>
      <sz val="9"/>
      <color theme="1"/>
      <name val="UD Digi Kyokasho NK-R"/>
      <family val="1"/>
      <charset val="128"/>
    </font>
    <font>
      <b/>
      <sz val="11"/>
      <color theme="0"/>
      <name val="UD Digi Kyokasho NK-R"/>
      <family val="1"/>
      <charset val="128"/>
    </font>
    <font>
      <b/>
      <sz val="11"/>
      <color theme="1"/>
      <name val="UD Digi Kyokasho NK-R"/>
      <family val="1"/>
      <charset val="128"/>
    </font>
    <font>
      <sz val="11"/>
      <color theme="1"/>
      <name val="BIZ UDゴシック"/>
      <family val="3"/>
      <charset val="128"/>
    </font>
    <font>
      <sz val="14"/>
      <color theme="0"/>
      <name val="BIZ UDゴシック"/>
      <family val="3"/>
      <charset val="128"/>
    </font>
    <font>
      <sz val="11"/>
      <name val="BIZ UDゴシック"/>
      <family val="3"/>
      <charset val="128"/>
    </font>
    <font>
      <sz val="12"/>
      <color theme="0"/>
      <name val="BIZ UDゴシック"/>
      <family val="3"/>
      <charset val="128"/>
    </font>
    <font>
      <sz val="14"/>
      <name val="BIZ UDゴシック"/>
      <family val="3"/>
      <charset val="128"/>
    </font>
    <font>
      <sz val="10"/>
      <name val="BIZ UDゴシック"/>
      <family val="3"/>
      <charset val="128"/>
    </font>
    <font>
      <sz val="8"/>
      <color theme="0"/>
      <name val="UD Digi Kyokasho NK-R"/>
      <family val="1"/>
      <charset val="128"/>
    </font>
    <font>
      <sz val="24"/>
      <name val="BIZ UDゴシック"/>
      <family val="3"/>
      <charset val="128"/>
    </font>
    <font>
      <b/>
      <sz val="16"/>
      <color theme="1"/>
      <name val="UD Digi Kyokasho NK-R"/>
      <family val="1"/>
      <charset val="128"/>
    </font>
    <font>
      <sz val="8"/>
      <color theme="1"/>
      <name val="UD Digi Kyokasho NK-R"/>
      <family val="1"/>
      <charset val="128"/>
    </font>
    <font>
      <b/>
      <sz val="20"/>
      <color theme="0"/>
      <name val="BIZ UDゴシック"/>
      <family val="3"/>
      <charset val="128"/>
    </font>
    <font>
      <b/>
      <sz val="20"/>
      <color theme="1"/>
      <name val="游ゴシック"/>
      <family val="2"/>
      <charset val="128"/>
      <scheme val="minor"/>
    </font>
    <font>
      <b/>
      <u/>
      <sz val="18"/>
      <color theme="1"/>
      <name val="UD Digi Kyokasho NK-R"/>
      <family val="1"/>
      <charset val="128"/>
    </font>
    <font>
      <sz val="18"/>
      <color theme="1"/>
      <name val="游ゴシック"/>
      <family val="2"/>
      <charset val="128"/>
      <scheme val="minor"/>
    </font>
    <font>
      <sz val="11"/>
      <color rgb="FFFF0000"/>
      <name val="BIZ UD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F000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s>
  <cellStyleXfs count="1">
    <xf numFmtId="0" fontId="0" fillId="0" borderId="0">
      <alignment vertical="center"/>
    </xf>
  </cellStyleXfs>
  <cellXfs count="161">
    <xf numFmtId="0" fontId="0" fillId="0" borderId="0" xfId="0">
      <alignment vertical="center"/>
    </xf>
    <xf numFmtId="0" fontId="3" fillId="0" borderId="0" xfId="0" applyFont="1" applyAlignment="1">
      <alignment horizontal="center" vertical="center" shrinkToFit="1"/>
    </xf>
    <xf numFmtId="0" fontId="3" fillId="0" borderId="0" xfId="0" applyFont="1" applyAlignment="1">
      <alignment vertical="center" shrinkToFit="1"/>
    </xf>
    <xf numFmtId="0" fontId="3" fillId="0" borderId="2" xfId="0" applyFont="1" applyBorder="1" applyAlignment="1">
      <alignment vertical="center" shrinkToFit="1"/>
    </xf>
    <xf numFmtId="176" fontId="3" fillId="0" borderId="2" xfId="0" applyNumberFormat="1" applyFont="1" applyBorder="1" applyAlignment="1">
      <alignment horizontal="center" vertical="center" shrinkToFit="1"/>
    </xf>
    <xf numFmtId="0" fontId="4" fillId="0" borderId="2" xfId="0" applyFont="1" applyBorder="1" applyAlignment="1">
      <alignment horizontal="center" vertical="center" shrinkToFit="1"/>
    </xf>
    <xf numFmtId="0" fontId="3" fillId="0" borderId="2" xfId="0" applyFont="1" applyBorder="1" applyAlignment="1">
      <alignment horizontal="center" vertical="center" shrinkToFit="1"/>
    </xf>
    <xf numFmtId="176" fontId="3" fillId="0" borderId="2" xfId="0" applyNumberFormat="1" applyFont="1" applyBorder="1" applyAlignment="1">
      <alignment vertical="center" shrinkToFit="1"/>
    </xf>
    <xf numFmtId="0" fontId="7" fillId="0" borderId="0" xfId="0" applyFont="1">
      <alignment vertical="center"/>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wrapText="1"/>
    </xf>
    <xf numFmtId="176" fontId="3" fillId="0" borderId="3" xfId="0" applyNumberFormat="1" applyFont="1" applyBorder="1" applyAlignment="1">
      <alignment horizontal="center" vertical="center" shrinkToFit="1"/>
    </xf>
    <xf numFmtId="176" fontId="3" fillId="5" borderId="3" xfId="0" applyNumberFormat="1" applyFont="1" applyFill="1" applyBorder="1" applyAlignment="1">
      <alignment horizontal="center" vertical="center" shrinkToFit="1"/>
    </xf>
    <xf numFmtId="0" fontId="4" fillId="0" borderId="0" xfId="0" applyFont="1" applyAlignment="1">
      <alignment horizontal="center" vertical="center" shrinkToFit="1"/>
    </xf>
    <xf numFmtId="176" fontId="3" fillId="0" borderId="0" xfId="0" applyNumberFormat="1" applyFont="1" applyAlignment="1">
      <alignment vertical="center" shrinkToFit="1"/>
    </xf>
    <xf numFmtId="176" fontId="3" fillId="0" borderId="0" xfId="0" applyNumberFormat="1" applyFont="1" applyAlignment="1">
      <alignment horizontal="center" vertical="center" shrinkToFit="1"/>
    </xf>
    <xf numFmtId="0" fontId="7" fillId="0" borderId="0" xfId="0" applyFont="1" applyAlignment="1">
      <alignment vertical="top"/>
    </xf>
    <xf numFmtId="0" fontId="10" fillId="0" borderId="0" xfId="0" applyFont="1" applyAlignment="1">
      <alignment horizontal="center" vertical="center" wrapText="1"/>
    </xf>
    <xf numFmtId="0" fontId="11" fillId="0" borderId="0" xfId="0" applyFont="1" applyAlignment="1" applyProtection="1">
      <alignment horizontal="center" vertical="center" shrinkToFit="1"/>
      <protection locked="0"/>
    </xf>
    <xf numFmtId="0" fontId="0" fillId="0" borderId="0" xfId="0" applyAlignment="1">
      <alignment horizontal="center" vertical="center" shrinkToFit="1"/>
    </xf>
    <xf numFmtId="0" fontId="11" fillId="0" borderId="0" xfId="0" applyFont="1" applyAlignment="1">
      <alignment horizontal="center" vertical="center" shrinkToFit="1"/>
    </xf>
    <xf numFmtId="0" fontId="9" fillId="0" borderId="0" xfId="0" applyFont="1" applyAlignment="1" applyProtection="1">
      <alignment horizontal="center" vertical="center" wrapText="1"/>
      <protection locked="0"/>
    </xf>
    <xf numFmtId="0" fontId="12" fillId="0" borderId="0" xfId="0" applyFont="1" applyAlignment="1" applyProtection="1">
      <alignment horizontal="left" vertical="top" wrapText="1"/>
      <protection locked="0"/>
    </xf>
    <xf numFmtId="0" fontId="12" fillId="0" borderId="0" xfId="0" applyFont="1" applyAlignment="1">
      <alignment horizontal="right" vertical="center" wrapText="1"/>
    </xf>
    <xf numFmtId="0" fontId="0" fillId="0" borderId="0" xfId="0" applyAlignment="1">
      <alignment vertical="center" wrapText="1"/>
    </xf>
    <xf numFmtId="0" fontId="4" fillId="5" borderId="2" xfId="0" applyFont="1" applyFill="1" applyBorder="1" applyAlignment="1">
      <alignment horizontal="left" vertical="center" wrapText="1" shrinkToFit="1"/>
    </xf>
    <xf numFmtId="176" fontId="3" fillId="5" borderId="2" xfId="0" applyNumberFormat="1" applyFont="1" applyFill="1" applyBorder="1" applyAlignment="1">
      <alignment horizontal="center" vertical="center" shrinkToFit="1"/>
    </xf>
    <xf numFmtId="0" fontId="4" fillId="0" borderId="2" xfId="0" applyFont="1" applyBorder="1" applyAlignment="1">
      <alignment horizontal="left" vertical="center" wrapText="1" shrinkToFit="1"/>
    </xf>
    <xf numFmtId="0" fontId="8" fillId="0" borderId="0" xfId="0" applyFont="1" applyAlignment="1">
      <alignment horizontal="center" vertical="center" wrapText="1"/>
    </xf>
    <xf numFmtId="0" fontId="0" fillId="0" borderId="0" xfId="0" applyAlignment="1">
      <alignment horizontal="center" vertical="center" wrapText="1"/>
    </xf>
    <xf numFmtId="0" fontId="11" fillId="5" borderId="0" xfId="0" applyFont="1" applyFill="1" applyAlignment="1">
      <alignment horizontal="center" vertical="center" shrinkToFit="1"/>
    </xf>
    <xf numFmtId="0" fontId="3" fillId="5" borderId="2" xfId="0" applyFont="1" applyFill="1" applyBorder="1" applyAlignment="1">
      <alignment horizontal="center" vertical="center" shrinkToFit="1"/>
    </xf>
    <xf numFmtId="0" fontId="5" fillId="3" borderId="6" xfId="0" applyFont="1" applyFill="1" applyBorder="1" applyAlignment="1">
      <alignment horizontal="center" vertical="center" shrinkToFit="1"/>
    </xf>
    <xf numFmtId="0" fontId="5" fillId="3" borderId="7" xfId="0" applyFont="1" applyFill="1" applyBorder="1" applyAlignment="1">
      <alignment horizontal="center" vertical="center" shrinkToFit="1"/>
    </xf>
    <xf numFmtId="176" fontId="13" fillId="3" borderId="7" xfId="0" applyNumberFormat="1" applyFont="1" applyFill="1" applyBorder="1" applyAlignment="1">
      <alignment horizontal="center" vertical="center" wrapText="1" shrinkToFit="1"/>
    </xf>
    <xf numFmtId="176" fontId="5" fillId="3" borderId="7" xfId="0" applyNumberFormat="1"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3" fillId="0" borderId="10" xfId="0" applyFont="1" applyBorder="1" applyAlignment="1">
      <alignment horizontal="center" vertical="center" shrinkToFit="1"/>
    </xf>
    <xf numFmtId="177" fontId="6" fillId="6" borderId="16" xfId="0" applyNumberFormat="1" applyFont="1" applyFill="1" applyBorder="1" applyAlignment="1">
      <alignment vertical="center" shrinkToFit="1"/>
    </xf>
    <xf numFmtId="0" fontId="6" fillId="6" borderId="17" xfId="0" applyFont="1" applyFill="1" applyBorder="1" applyAlignment="1">
      <alignment horizontal="right" vertical="center" shrinkToFit="1"/>
    </xf>
    <xf numFmtId="176" fontId="6" fillId="6" borderId="17" xfId="0" applyNumberFormat="1" applyFont="1" applyFill="1" applyBorder="1" applyAlignment="1">
      <alignment vertical="center" shrinkToFit="1"/>
    </xf>
    <xf numFmtId="0" fontId="3" fillId="6" borderId="17" xfId="0" applyFont="1" applyFill="1" applyBorder="1" applyAlignment="1">
      <alignment horizontal="center" vertical="center" shrinkToFit="1"/>
    </xf>
    <xf numFmtId="176" fontId="3" fillId="0" borderId="33" xfId="0" applyNumberFormat="1" applyFont="1" applyBorder="1" applyAlignment="1">
      <alignment horizontal="center" vertical="center" shrinkToFit="1"/>
    </xf>
    <xf numFmtId="176" fontId="3" fillId="6" borderId="21" xfId="0" applyNumberFormat="1" applyFont="1" applyFill="1" applyBorder="1" applyAlignment="1">
      <alignment horizontal="center" vertical="center" shrinkToFit="1"/>
    </xf>
    <xf numFmtId="176" fontId="3" fillId="5" borderId="34" xfId="0" applyNumberFormat="1" applyFont="1" applyFill="1" applyBorder="1" applyAlignment="1">
      <alignment horizontal="center" vertical="center" shrinkToFit="1"/>
    </xf>
    <xf numFmtId="176" fontId="3" fillId="6" borderId="23" xfId="0" applyNumberFormat="1" applyFont="1" applyFill="1" applyBorder="1" applyAlignment="1">
      <alignment vertical="center" shrinkToFit="1"/>
    </xf>
    <xf numFmtId="176" fontId="5" fillId="3" borderId="36" xfId="0" applyNumberFormat="1" applyFont="1" applyFill="1" applyBorder="1" applyAlignment="1">
      <alignment horizontal="center" vertical="center" shrinkToFit="1"/>
    </xf>
    <xf numFmtId="176" fontId="3" fillId="4" borderId="38" xfId="0" applyNumberFormat="1" applyFont="1" applyFill="1" applyBorder="1" applyAlignment="1" applyProtection="1">
      <alignment horizontal="center" vertical="center" shrinkToFit="1"/>
      <protection locked="0"/>
    </xf>
    <xf numFmtId="176" fontId="3" fillId="6" borderId="12" xfId="0" applyNumberFormat="1" applyFont="1" applyFill="1" applyBorder="1" applyAlignment="1">
      <alignment horizontal="center" vertical="center" shrinkToFit="1"/>
    </xf>
    <xf numFmtId="176" fontId="15" fillId="0" borderId="18" xfId="0" applyNumberFormat="1" applyFont="1" applyBorder="1" applyAlignment="1" applyProtection="1">
      <alignment horizontal="center" vertical="center" shrinkToFit="1"/>
      <protection hidden="1"/>
    </xf>
    <xf numFmtId="0" fontId="5" fillId="3" borderId="26" xfId="0" applyFont="1" applyFill="1" applyBorder="1" applyAlignment="1">
      <alignment horizontal="center" vertical="center" shrinkToFit="1"/>
    </xf>
    <xf numFmtId="0" fontId="5" fillId="3" borderId="27" xfId="0" applyFont="1" applyFill="1" applyBorder="1" applyAlignment="1">
      <alignment horizontal="center" vertical="center" shrinkToFit="1"/>
    </xf>
    <xf numFmtId="0" fontId="5" fillId="3" borderId="40" xfId="0" applyFont="1" applyFill="1" applyBorder="1" applyAlignment="1">
      <alignment horizontal="center" vertical="center" shrinkToFit="1"/>
    </xf>
    <xf numFmtId="0" fontId="7" fillId="0" borderId="0" xfId="0" applyFont="1" applyAlignment="1">
      <alignment horizontal="left" vertical="center" wrapText="1"/>
    </xf>
    <xf numFmtId="0" fontId="14" fillId="5" borderId="21" xfId="0" applyFont="1" applyFill="1" applyBorder="1" applyAlignment="1" applyProtection="1">
      <alignment horizontal="center" vertical="center" wrapText="1" shrinkToFit="1"/>
      <protection locked="0"/>
    </xf>
    <xf numFmtId="0" fontId="14" fillId="5" borderId="22" xfId="0" applyFont="1" applyFill="1" applyBorder="1" applyAlignment="1" applyProtection="1">
      <alignment horizontal="center" vertical="center" wrapText="1" shrinkToFit="1"/>
      <protection locked="0"/>
    </xf>
    <xf numFmtId="0" fontId="14" fillId="5" borderId="23" xfId="0" applyFont="1" applyFill="1" applyBorder="1" applyAlignment="1" applyProtection="1">
      <alignment horizontal="center" vertical="center" wrapText="1" shrinkToFit="1"/>
      <protection locked="0"/>
    </xf>
    <xf numFmtId="0" fontId="10" fillId="3" borderId="24" xfId="0" applyFont="1" applyFill="1" applyBorder="1" applyAlignment="1">
      <alignment horizontal="center" vertical="center" shrinkToFit="1"/>
    </xf>
    <xf numFmtId="0" fontId="10" fillId="3" borderId="22"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178" fontId="11" fillId="5" borderId="17" xfId="0" applyNumberFormat="1" applyFont="1" applyFill="1" applyBorder="1" applyAlignment="1" applyProtection="1">
      <alignment horizontal="center" vertical="center" shrinkToFit="1"/>
      <protection locked="0"/>
    </xf>
    <xf numFmtId="0" fontId="10" fillId="3" borderId="17" xfId="0" applyFont="1" applyFill="1" applyBorder="1" applyAlignment="1">
      <alignment horizontal="center" vertical="center" shrinkToFit="1"/>
    </xf>
    <xf numFmtId="0" fontId="21" fillId="5" borderId="21" xfId="0" applyFont="1" applyFill="1" applyBorder="1" applyAlignment="1" applyProtection="1">
      <alignment horizontal="left" vertical="center" wrapText="1" shrinkToFit="1"/>
      <protection locked="0"/>
    </xf>
    <xf numFmtId="0" fontId="21" fillId="5" borderId="22" xfId="0" applyFont="1" applyFill="1" applyBorder="1" applyAlignment="1" applyProtection="1">
      <alignment horizontal="left" vertical="center" wrapText="1" shrinkToFit="1"/>
      <protection locked="0"/>
    </xf>
    <xf numFmtId="0" fontId="21" fillId="5" borderId="23" xfId="0" applyFont="1" applyFill="1" applyBorder="1" applyAlignment="1" applyProtection="1">
      <alignment horizontal="left" vertical="center" wrapText="1" shrinkToFit="1"/>
      <protection locked="0"/>
    </xf>
    <xf numFmtId="0" fontId="11" fillId="5" borderId="17" xfId="0" applyFont="1" applyFill="1" applyBorder="1" applyAlignment="1" applyProtection="1">
      <alignment horizontal="center" vertical="center" wrapText="1"/>
      <protection locked="0"/>
    </xf>
    <xf numFmtId="0" fontId="11" fillId="5" borderId="18" xfId="0" applyFont="1" applyFill="1" applyBorder="1" applyAlignment="1" applyProtection="1">
      <alignment horizontal="center" vertical="center" wrapText="1"/>
      <protection locked="0"/>
    </xf>
    <xf numFmtId="0" fontId="12" fillId="0" borderId="0" xfId="0" applyFont="1" applyAlignment="1">
      <alignment horizontal="right" vertical="center" wrapText="1"/>
    </xf>
    <xf numFmtId="0" fontId="0" fillId="0" borderId="0" xfId="0"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7" fillId="0" borderId="1" xfId="0" applyFont="1" applyBorder="1" applyAlignment="1">
      <alignment horizontal="left" vertical="center" wrapText="1"/>
    </xf>
    <xf numFmtId="0" fontId="12" fillId="0" borderId="2"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8" fillId="3" borderId="0" xfId="0" applyFont="1" applyFill="1" applyAlignment="1">
      <alignment horizontal="center" vertical="center" wrapText="1"/>
    </xf>
    <xf numFmtId="0" fontId="9" fillId="5" borderId="0" xfId="0" applyFont="1" applyFill="1" applyAlignment="1">
      <alignment horizontal="left" vertical="top" wrapText="1"/>
    </xf>
    <xf numFmtId="0" fontId="11" fillId="5" borderId="17" xfId="0" applyFont="1" applyFill="1" applyBorder="1" applyAlignment="1" applyProtection="1">
      <alignment horizontal="center" vertical="center" shrinkToFit="1"/>
      <protection locked="0"/>
    </xf>
    <xf numFmtId="0" fontId="11" fillId="5" borderId="18" xfId="0" applyFont="1" applyFill="1" applyBorder="1" applyAlignment="1" applyProtection="1">
      <alignment horizontal="center" vertical="center" shrinkToFit="1"/>
      <protection locked="0"/>
    </xf>
    <xf numFmtId="0" fontId="9" fillId="5" borderId="0" xfId="0" applyFont="1" applyFill="1" applyAlignment="1">
      <alignment horizontal="left" vertical="center" wrapText="1"/>
    </xf>
    <xf numFmtId="0" fontId="9" fillId="7" borderId="0" xfId="0" applyFont="1" applyFill="1" applyAlignment="1">
      <alignment horizontal="center" vertical="center" wrapText="1"/>
    </xf>
    <xf numFmtId="0" fontId="7" fillId="0" borderId="0" xfId="0" applyFont="1" applyAlignment="1">
      <alignment vertical="top" wrapText="1"/>
    </xf>
    <xf numFmtId="0" fontId="0" fillId="0" borderId="0" xfId="0" applyAlignment="1">
      <alignment vertical="top"/>
    </xf>
    <xf numFmtId="0" fontId="10" fillId="3" borderId="20"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1" fillId="5" borderId="14" xfId="0" applyFont="1" applyFill="1" applyBorder="1" applyAlignment="1" applyProtection="1">
      <alignment horizontal="center" vertical="center" shrinkToFit="1"/>
      <protection locked="0"/>
    </xf>
    <xf numFmtId="0" fontId="10" fillId="3" borderId="19"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0" fillId="0" borderId="10" xfId="0" applyBorder="1" applyAlignment="1">
      <alignment horizontal="center" vertical="center" shrinkToFit="1"/>
    </xf>
    <xf numFmtId="0" fontId="11" fillId="5" borderId="16" xfId="0" applyFont="1" applyFill="1" applyBorder="1" applyAlignment="1">
      <alignment horizontal="center" vertical="center" shrinkToFit="1"/>
    </xf>
    <xf numFmtId="0" fontId="11" fillId="5" borderId="17" xfId="0" applyFont="1" applyFill="1" applyBorder="1" applyAlignment="1">
      <alignment horizontal="center" vertical="center" shrinkToFit="1"/>
    </xf>
    <xf numFmtId="0" fontId="11" fillId="5" borderId="14" xfId="0" applyFont="1" applyFill="1" applyBorder="1" applyAlignment="1">
      <alignment horizontal="center" vertical="center" shrinkToFit="1"/>
    </xf>
    <xf numFmtId="0" fontId="9" fillId="5" borderId="17" xfId="0" applyFont="1" applyFill="1" applyBorder="1" applyAlignment="1" applyProtection="1">
      <alignment horizontal="center" vertical="center" wrapText="1"/>
      <protection locked="0"/>
    </xf>
    <xf numFmtId="0" fontId="9" fillId="5" borderId="18"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wrapText="1"/>
      <protection locked="0"/>
    </xf>
    <xf numFmtId="0" fontId="17" fillId="8" borderId="0" xfId="0" applyFont="1" applyFill="1" applyAlignment="1">
      <alignment horizontal="center" vertical="center"/>
    </xf>
    <xf numFmtId="0" fontId="18" fillId="8" borderId="0" xfId="0" applyFont="1" applyFill="1" applyAlignment="1">
      <alignment horizontal="center" vertical="center"/>
    </xf>
    <xf numFmtId="0" fontId="10" fillId="3" borderId="26"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0" xfId="0" applyFont="1" applyFill="1" applyAlignment="1">
      <alignment horizontal="center" vertical="center" wrapText="1"/>
    </xf>
    <xf numFmtId="0" fontId="11" fillId="5" borderId="6" xfId="0" applyFont="1" applyFill="1" applyBorder="1" applyAlignment="1">
      <alignment horizontal="center" vertical="center" shrinkToFit="1"/>
    </xf>
    <xf numFmtId="0" fontId="11" fillId="5" borderId="7" xfId="0" applyFont="1" applyFill="1" applyBorder="1" applyAlignment="1">
      <alignment horizontal="center" vertical="center" shrinkToFit="1"/>
    </xf>
    <xf numFmtId="0" fontId="11" fillId="5" borderId="8" xfId="0" applyFont="1" applyFill="1" applyBorder="1" applyAlignment="1">
      <alignment horizontal="center" vertical="center" shrinkToFit="1"/>
    </xf>
    <xf numFmtId="0" fontId="11" fillId="5" borderId="9" xfId="0" applyFont="1" applyFill="1" applyBorder="1" applyAlignment="1">
      <alignment horizontal="center" vertical="center" shrinkToFit="1"/>
    </xf>
    <xf numFmtId="0" fontId="11" fillId="5" borderId="10" xfId="0" applyFont="1" applyFill="1" applyBorder="1" applyAlignment="1">
      <alignment horizontal="center" vertical="center" shrinkToFit="1"/>
    </xf>
    <xf numFmtId="0" fontId="11" fillId="5" borderId="11" xfId="0" applyFont="1" applyFill="1" applyBorder="1" applyAlignment="1">
      <alignment horizontal="center" vertical="center" shrinkToFit="1"/>
    </xf>
    <xf numFmtId="0" fontId="3" fillId="0" borderId="31" xfId="0" applyFont="1" applyBorder="1" applyAlignment="1">
      <alignment horizontal="left" vertical="center" wrapText="1"/>
    </xf>
    <xf numFmtId="0" fontId="4" fillId="0" borderId="2" xfId="0" applyFont="1" applyBorder="1" applyAlignment="1">
      <alignment horizontal="left" vertical="center" wrapText="1" shrinkToFit="1"/>
    </xf>
    <xf numFmtId="0" fontId="4" fillId="0" borderId="2" xfId="0" applyFont="1" applyBorder="1" applyAlignment="1">
      <alignment horizontal="left" vertical="center" shrinkToFit="1"/>
    </xf>
    <xf numFmtId="176" fontId="3" fillId="0" borderId="2" xfId="0" applyNumberFormat="1" applyFont="1" applyBorder="1" applyAlignment="1">
      <alignment horizontal="center" vertical="center" shrinkToFit="1"/>
    </xf>
    <xf numFmtId="176" fontId="3" fillId="4" borderId="37" xfId="0" applyNumberFormat="1" applyFont="1" applyFill="1" applyBorder="1" applyAlignment="1" applyProtection="1">
      <alignment horizontal="center" vertical="center" shrinkToFit="1"/>
      <protection locked="0"/>
    </xf>
    <xf numFmtId="176" fontId="3" fillId="4" borderId="38" xfId="0" applyNumberFormat="1" applyFont="1" applyFill="1" applyBorder="1" applyAlignment="1" applyProtection="1">
      <alignment horizontal="center" vertical="center" shrinkToFit="1"/>
      <protection locked="0"/>
    </xf>
    <xf numFmtId="176" fontId="3" fillId="5" borderId="34" xfId="0" applyNumberFormat="1" applyFont="1" applyFill="1" applyBorder="1" applyAlignment="1">
      <alignment horizontal="center" vertical="center" shrinkToFit="1"/>
    </xf>
    <xf numFmtId="0" fontId="10" fillId="3" borderId="29" xfId="0" applyFont="1" applyFill="1" applyBorder="1" applyAlignment="1">
      <alignment horizontal="center" vertical="center" wrapText="1"/>
    </xf>
    <xf numFmtId="0" fontId="10" fillId="3" borderId="30" xfId="0" applyFont="1" applyFill="1" applyBorder="1" applyAlignment="1">
      <alignment horizontal="center" vertical="center" wrapText="1"/>
    </xf>
    <xf numFmtId="176" fontId="3" fillId="2" borderId="0" xfId="0" applyNumberFormat="1" applyFont="1" applyFill="1" applyAlignment="1">
      <alignment horizontal="center" vertical="center" shrinkToFit="1"/>
    </xf>
    <xf numFmtId="0" fontId="3" fillId="2" borderId="0" xfId="0" applyFont="1" applyFill="1" applyAlignment="1">
      <alignment horizontal="center" vertical="center" shrinkToFit="1"/>
    </xf>
    <xf numFmtId="0" fontId="16" fillId="0" borderId="2" xfId="0" applyFont="1" applyBorder="1" applyAlignment="1">
      <alignment horizontal="left" vertical="center" wrapText="1" shrinkToFit="1"/>
    </xf>
    <xf numFmtId="176" fontId="3" fillId="6" borderId="0" xfId="0" applyNumberFormat="1" applyFont="1" applyFill="1" applyAlignment="1">
      <alignment horizontal="center" vertical="center" shrinkToFit="1"/>
    </xf>
    <xf numFmtId="0" fontId="3" fillId="6" borderId="0" xfId="0" applyFont="1" applyFill="1" applyAlignment="1">
      <alignment horizontal="center" vertical="center" shrinkToFit="1"/>
    </xf>
    <xf numFmtId="0" fontId="4" fillId="5" borderId="2" xfId="0" applyFont="1" applyFill="1" applyBorder="1" applyAlignment="1">
      <alignment horizontal="left" vertical="center" wrapText="1" shrinkToFit="1"/>
    </xf>
    <xf numFmtId="0" fontId="4" fillId="5" borderId="2" xfId="0" applyFont="1" applyFill="1" applyBorder="1" applyAlignment="1">
      <alignment horizontal="left" vertical="center" shrinkToFit="1"/>
    </xf>
    <xf numFmtId="176" fontId="3" fillId="5" borderId="2" xfId="0" applyNumberFormat="1" applyFont="1" applyFill="1" applyBorder="1" applyAlignment="1">
      <alignment horizontal="center" vertical="center" shrinkToFit="1"/>
    </xf>
    <xf numFmtId="0" fontId="3" fillId="5" borderId="31" xfId="0" applyFont="1" applyFill="1" applyBorder="1" applyAlignment="1">
      <alignment horizontal="left" vertical="center" wrapText="1"/>
    </xf>
    <xf numFmtId="0" fontId="4" fillId="0" borderId="10" xfId="0" applyFont="1" applyBorder="1" applyAlignment="1">
      <alignment horizontal="left" vertical="center" wrapText="1" shrinkToFit="1"/>
    </xf>
    <xf numFmtId="176" fontId="3" fillId="0" borderId="10" xfId="0" applyNumberFormat="1" applyFont="1" applyBorder="1" applyAlignment="1">
      <alignment horizontal="center" vertical="center" shrinkToFit="1"/>
    </xf>
    <xf numFmtId="176" fontId="3" fillId="4" borderId="39" xfId="0" applyNumberFormat="1" applyFont="1" applyFill="1" applyBorder="1" applyAlignment="1" applyProtection="1">
      <alignment horizontal="center" vertical="center" shrinkToFit="1"/>
      <protection locked="0"/>
    </xf>
    <xf numFmtId="176" fontId="3" fillId="5" borderId="35" xfId="0" applyNumberFormat="1" applyFont="1" applyFill="1" applyBorder="1" applyAlignment="1">
      <alignment horizontal="center" vertical="center" shrinkToFit="1"/>
    </xf>
    <xf numFmtId="0" fontId="8" fillId="3" borderId="24"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17" fillId="8" borderId="16" xfId="0" applyFont="1" applyFill="1" applyBorder="1" applyAlignment="1">
      <alignment horizontal="center" vertical="center" wrapText="1"/>
    </xf>
    <xf numFmtId="0" fontId="18" fillId="8" borderId="17" xfId="0" applyFont="1" applyFill="1" applyBorder="1" applyAlignment="1">
      <alignment horizontal="center" vertical="center"/>
    </xf>
    <xf numFmtId="0" fontId="18" fillId="8" borderId="18" xfId="0" applyFont="1" applyFill="1" applyBorder="1" applyAlignment="1">
      <alignment horizontal="center" vertical="center"/>
    </xf>
    <xf numFmtId="0" fontId="3" fillId="0" borderId="2" xfId="0" applyFont="1" applyBorder="1" applyAlignment="1">
      <alignment horizontal="left" vertical="center" shrinkToFit="1"/>
    </xf>
    <xf numFmtId="0" fontId="3" fillId="0" borderId="0" xfId="0" applyFont="1" applyAlignment="1">
      <alignment horizontal="center" vertical="center" shrinkToFit="1"/>
    </xf>
    <xf numFmtId="0" fontId="3" fillId="0" borderId="2" xfId="0" applyFont="1" applyBorder="1" applyAlignment="1">
      <alignment horizontal="center" vertical="center" shrinkToFit="1"/>
    </xf>
    <xf numFmtId="0" fontId="4" fillId="0" borderId="0" xfId="0" applyFont="1" applyAlignment="1">
      <alignment horizontal="left" vertical="center" shrinkToFit="1"/>
    </xf>
    <xf numFmtId="176" fontId="5" fillId="3" borderId="24" xfId="0" applyNumberFormat="1" applyFont="1" applyFill="1" applyBorder="1" applyAlignment="1">
      <alignment horizontal="center" vertical="center" shrinkToFit="1"/>
    </xf>
    <xf numFmtId="176" fontId="5" fillId="3" borderId="25" xfId="0" applyNumberFormat="1" applyFont="1" applyFill="1" applyBorder="1" applyAlignment="1">
      <alignment horizontal="center" vertical="center" shrinkToFit="1"/>
    </xf>
    <xf numFmtId="0" fontId="3" fillId="0" borderId="9" xfId="0" applyFont="1" applyBorder="1" applyAlignment="1">
      <alignment horizontal="left" vertical="center" wrapText="1"/>
    </xf>
    <xf numFmtId="0" fontId="19" fillId="0" borderId="0" xfId="0" applyFont="1" applyAlignment="1">
      <alignment horizontal="left" vertical="center"/>
    </xf>
    <xf numFmtId="0" fontId="20" fillId="0" borderId="0" xfId="0" applyFont="1">
      <alignment vertical="center"/>
    </xf>
    <xf numFmtId="0" fontId="3" fillId="0" borderId="6" xfId="0" applyFont="1" applyBorder="1" applyAlignment="1">
      <alignment horizontal="left" vertical="center" wrapText="1"/>
    </xf>
    <xf numFmtId="0" fontId="4" fillId="0" borderId="7" xfId="0" applyFont="1" applyBorder="1" applyAlignment="1">
      <alignment horizontal="left" vertical="center" wrapText="1" shrinkToFit="1"/>
    </xf>
    <xf numFmtId="0" fontId="4" fillId="0" borderId="32" xfId="0" applyFont="1" applyBorder="1" applyAlignment="1">
      <alignment horizontal="left" vertical="center" wrapText="1" shrinkToFit="1"/>
    </xf>
    <xf numFmtId="0" fontId="4" fillId="0" borderId="32" xfId="0" applyFont="1" applyBorder="1" applyAlignment="1">
      <alignment horizontal="left" vertical="center" shrinkToFit="1"/>
    </xf>
    <xf numFmtId="0" fontId="4" fillId="0" borderId="11" xfId="0" applyFont="1" applyBorder="1" applyAlignment="1">
      <alignment horizontal="left" vertical="center" shrinkToFit="1"/>
    </xf>
    <xf numFmtId="0" fontId="3" fillId="5" borderId="6" xfId="0" applyFont="1" applyFill="1" applyBorder="1" applyAlignment="1">
      <alignment horizontal="left" vertical="center" wrapText="1"/>
    </xf>
    <xf numFmtId="0" fontId="3" fillId="5" borderId="9" xfId="0" applyFont="1" applyFill="1" applyBorder="1" applyAlignment="1">
      <alignment horizontal="left" vertical="center" wrapText="1"/>
    </xf>
    <xf numFmtId="0" fontId="4" fillId="5" borderId="7" xfId="0" applyFont="1" applyFill="1" applyBorder="1" applyAlignment="1">
      <alignment horizontal="left" vertical="center" wrapText="1" shrinkToFit="1"/>
    </xf>
    <xf numFmtId="0" fontId="4" fillId="5" borderId="10" xfId="0" applyFont="1" applyFill="1" applyBorder="1" applyAlignment="1">
      <alignment horizontal="left" vertical="center" shrinkToFit="1"/>
    </xf>
    <xf numFmtId="0" fontId="4" fillId="0" borderId="8" xfId="0" applyFont="1" applyBorder="1" applyAlignment="1">
      <alignment horizontal="left" vertical="center" wrapText="1" shrinkToFit="1"/>
    </xf>
    <xf numFmtId="0" fontId="4" fillId="0" borderId="11" xfId="0" applyFont="1" applyBorder="1" applyAlignment="1">
      <alignment horizontal="left" vertical="center" wrapText="1" shrinkToFit="1"/>
    </xf>
    <xf numFmtId="0" fontId="4" fillId="0" borderId="10" xfId="0" applyFont="1" applyBorder="1" applyAlignment="1">
      <alignment horizontal="left" vertical="center" shrinkToFit="1"/>
    </xf>
  </cellXfs>
  <cellStyles count="1">
    <cellStyle name="標準" xfId="0" builtinId="0"/>
  </cellStyles>
  <dxfs count="3">
    <dxf>
      <font>
        <b/>
        <i val="0"/>
        <color theme="0"/>
      </font>
      <fill>
        <patternFill>
          <bgColor rgb="FF00B0F0"/>
        </patternFill>
      </fill>
    </dxf>
    <dxf>
      <font>
        <b/>
        <i val="0"/>
        <color theme="0"/>
      </font>
      <fill>
        <patternFill>
          <bgColor rgb="FFFF0000"/>
        </patternFill>
      </fill>
    </dxf>
    <dxf>
      <font>
        <b/>
        <i val="0"/>
        <color theme="0"/>
      </font>
      <fill>
        <patternFill>
          <bgColor rgb="FFEE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9298-60DB-4BB7-9238-41F945B6A26F}">
  <sheetPr>
    <tabColor theme="9" tint="0.79998168889431442"/>
    <pageSetUpPr fitToPage="1"/>
  </sheetPr>
  <dimension ref="A1:T37"/>
  <sheetViews>
    <sheetView showGridLines="0" showZeros="0" tabSelected="1" view="pageBreakPreview" zoomScaleNormal="100" zoomScaleSheetLayoutView="100" workbookViewId="0">
      <selection activeCell="P4" sqref="P4"/>
    </sheetView>
  </sheetViews>
  <sheetFormatPr defaultColWidth="8.75" defaultRowHeight="13"/>
  <cols>
    <col min="1" max="10" width="8.75" style="8"/>
    <col min="11" max="11" width="4.08203125" style="8" customWidth="1"/>
    <col min="12" max="12" width="5.58203125" style="8" customWidth="1"/>
    <col min="13" max="15" width="2.83203125" style="9" customWidth="1"/>
    <col min="16" max="16384" width="8.75" style="8"/>
  </cols>
  <sheetData>
    <row r="1" spans="1:20" ht="48" customHeight="1">
      <c r="A1" s="79" t="s">
        <v>77</v>
      </c>
      <c r="B1" s="79"/>
      <c r="C1" s="79"/>
      <c r="D1" s="79"/>
      <c r="E1" s="79"/>
      <c r="F1" s="79"/>
      <c r="G1" s="79"/>
      <c r="H1" s="79"/>
      <c r="I1" s="79"/>
      <c r="J1" s="79"/>
    </row>
    <row r="2" spans="1:20" s="17" customFormat="1" ht="53" customHeight="1">
      <c r="A2" s="80" t="s">
        <v>107</v>
      </c>
      <c r="B2" s="80"/>
      <c r="C2" s="80"/>
      <c r="D2" s="80"/>
      <c r="E2" s="80"/>
      <c r="F2" s="80"/>
      <c r="G2" s="80"/>
      <c r="H2" s="80"/>
      <c r="I2" s="80"/>
      <c r="J2" s="80"/>
      <c r="L2" s="85" t="s">
        <v>78</v>
      </c>
      <c r="M2" s="86"/>
      <c r="N2" s="86"/>
      <c r="O2" s="86"/>
      <c r="P2" s="86"/>
      <c r="Q2" s="86"/>
      <c r="R2" s="86"/>
      <c r="S2" s="86"/>
      <c r="T2" s="86"/>
    </row>
    <row r="3" spans="1:20" ht="19.149999999999999" customHeight="1">
      <c r="A3" s="84" t="s">
        <v>80</v>
      </c>
      <c r="B3" s="84"/>
      <c r="C3" s="84"/>
      <c r="D3" s="84"/>
      <c r="E3" s="84"/>
      <c r="F3" s="84"/>
      <c r="G3" s="84"/>
      <c r="H3" s="84"/>
      <c r="I3" s="84"/>
      <c r="J3" s="84"/>
    </row>
    <row r="4" spans="1:20" ht="102" customHeight="1" thickBot="1">
      <c r="A4" s="83" t="s">
        <v>104</v>
      </c>
      <c r="B4" s="83"/>
      <c r="C4" s="83"/>
      <c r="D4" s="83"/>
      <c r="E4" s="83"/>
      <c r="F4" s="83"/>
      <c r="G4" s="83"/>
      <c r="H4" s="83"/>
      <c r="I4" s="83"/>
      <c r="J4" s="83"/>
    </row>
    <row r="5" spans="1:20" ht="30" customHeight="1" thickBot="1">
      <c r="A5" s="61" t="s">
        <v>84</v>
      </c>
      <c r="B5" s="62"/>
      <c r="C5" s="81"/>
      <c r="D5" s="82"/>
      <c r="E5" s="90" t="s">
        <v>12</v>
      </c>
      <c r="F5" s="91"/>
      <c r="G5" s="93" t="s">
        <v>79</v>
      </c>
      <c r="H5" s="94"/>
      <c r="I5" s="96"/>
      <c r="J5" s="97"/>
    </row>
    <row r="6" spans="1:20" ht="30" customHeight="1" thickBot="1">
      <c r="A6" s="87" t="s">
        <v>11</v>
      </c>
      <c r="B6" s="88"/>
      <c r="C6" s="89"/>
      <c r="D6" s="89"/>
      <c r="E6" s="92"/>
      <c r="F6" s="92"/>
      <c r="G6" s="95" t="s">
        <v>85</v>
      </c>
      <c r="H6" s="95"/>
      <c r="I6" s="98"/>
      <c r="J6" s="99"/>
    </row>
    <row r="7" spans="1:20" ht="30" customHeight="1">
      <c r="A7" s="18"/>
      <c r="B7" s="18"/>
      <c r="C7" s="19"/>
      <c r="D7" s="19"/>
      <c r="E7" s="20"/>
      <c r="F7" s="20"/>
      <c r="G7" s="21"/>
      <c r="H7" s="21"/>
      <c r="I7" s="22"/>
      <c r="J7" s="22"/>
    </row>
    <row r="8" spans="1:20" ht="30" customHeight="1">
      <c r="A8" s="100" t="s">
        <v>98</v>
      </c>
      <c r="B8" s="101"/>
      <c r="C8" s="101"/>
      <c r="D8" s="101"/>
      <c r="E8" s="101"/>
      <c r="F8" s="101"/>
      <c r="G8" s="101"/>
      <c r="H8" s="101"/>
      <c r="I8" s="101"/>
      <c r="J8" s="101"/>
    </row>
    <row r="9" spans="1:20" ht="38.65" customHeight="1">
      <c r="A9" s="74" t="s">
        <v>108</v>
      </c>
      <c r="B9" s="74"/>
      <c r="C9" s="74"/>
      <c r="D9" s="74"/>
      <c r="E9" s="74"/>
      <c r="F9" s="74"/>
      <c r="G9" s="74"/>
      <c r="H9" s="74"/>
      <c r="I9" s="74"/>
      <c r="J9" s="74"/>
    </row>
    <row r="10" spans="1:20" ht="64.900000000000006" customHeight="1">
      <c r="A10" s="75"/>
      <c r="B10" s="75"/>
      <c r="C10" s="75"/>
      <c r="D10" s="75"/>
      <c r="E10" s="75"/>
      <c r="F10" s="75"/>
      <c r="G10" s="75"/>
      <c r="H10" s="75"/>
      <c r="I10" s="75"/>
      <c r="J10" s="75"/>
    </row>
    <row r="11" spans="1:20" ht="19.899999999999999" customHeight="1"/>
    <row r="12" spans="1:20">
      <c r="A12" s="8" t="s">
        <v>13</v>
      </c>
    </row>
    <row r="13" spans="1:20" s="10" customFormat="1" ht="34.9" customHeight="1">
      <c r="A13" s="54" t="s">
        <v>81</v>
      </c>
      <c r="B13" s="54"/>
      <c r="C13" s="54"/>
      <c r="D13" s="54"/>
      <c r="E13" s="54"/>
      <c r="F13" s="54"/>
      <c r="G13" s="54"/>
      <c r="H13" s="54"/>
      <c r="I13" s="54"/>
      <c r="J13" s="54"/>
      <c r="M13" s="11"/>
      <c r="N13" s="11"/>
      <c r="O13" s="11"/>
    </row>
    <row r="14" spans="1:20" ht="64.900000000000006" customHeight="1">
      <c r="A14" s="75"/>
      <c r="B14" s="75"/>
      <c r="C14" s="75"/>
      <c r="D14" s="75"/>
      <c r="E14" s="75"/>
      <c r="F14" s="75"/>
      <c r="G14" s="75"/>
      <c r="H14" s="75"/>
      <c r="I14" s="75"/>
      <c r="J14" s="75"/>
    </row>
    <row r="15" spans="1:20" ht="19.899999999999999" customHeight="1">
      <c r="A15" s="23"/>
      <c r="B15" s="23"/>
      <c r="C15" s="23"/>
      <c r="D15" s="23"/>
      <c r="E15" s="23"/>
      <c r="F15" s="23"/>
      <c r="G15" s="23"/>
      <c r="H15" s="23"/>
      <c r="I15" s="23"/>
      <c r="J15" s="23"/>
    </row>
    <row r="16" spans="1:20">
      <c r="A16" s="8" t="s">
        <v>40</v>
      </c>
    </row>
    <row r="17" spans="1:15" s="10" customFormat="1" ht="34.9" customHeight="1">
      <c r="A17" s="54" t="s">
        <v>82</v>
      </c>
      <c r="B17" s="54"/>
      <c r="C17" s="54"/>
      <c r="D17" s="54"/>
      <c r="E17" s="54"/>
      <c r="F17" s="54"/>
      <c r="G17" s="54"/>
      <c r="H17" s="54"/>
      <c r="I17" s="54"/>
      <c r="J17" s="54"/>
      <c r="M17" s="11"/>
      <c r="N17" s="11"/>
      <c r="O17" s="11"/>
    </row>
    <row r="18" spans="1:15">
      <c r="A18" s="8" t="s">
        <v>14</v>
      </c>
    </row>
    <row r="19" spans="1:15" ht="61.5" customHeight="1">
      <c r="A19" s="75"/>
      <c r="B19" s="75"/>
      <c r="C19" s="75"/>
      <c r="D19" s="75"/>
      <c r="E19" s="75"/>
      <c r="F19" s="75"/>
      <c r="G19" s="75"/>
      <c r="H19" s="75"/>
      <c r="I19" s="75"/>
      <c r="J19" s="75"/>
    </row>
    <row r="20" spans="1:15">
      <c r="A20" s="8" t="s">
        <v>15</v>
      </c>
    </row>
    <row r="21" spans="1:15" ht="61.5" customHeight="1">
      <c r="A21" s="76"/>
      <c r="B21" s="77"/>
      <c r="C21" s="77"/>
      <c r="D21" s="77"/>
      <c r="E21" s="77"/>
      <c r="F21" s="77"/>
      <c r="G21" s="77"/>
      <c r="H21" s="77"/>
      <c r="I21" s="77"/>
      <c r="J21" s="78"/>
    </row>
    <row r="22" spans="1:15">
      <c r="A22" s="8" t="s">
        <v>16</v>
      </c>
    </row>
    <row r="23" spans="1:15" ht="61.5" customHeight="1">
      <c r="A23" s="75"/>
      <c r="B23" s="75"/>
      <c r="C23" s="75"/>
      <c r="D23" s="75"/>
      <c r="E23" s="75"/>
      <c r="F23" s="75"/>
      <c r="G23" s="75"/>
      <c r="H23" s="75"/>
      <c r="I23" s="75"/>
      <c r="J23" s="75"/>
    </row>
    <row r="24" spans="1:15">
      <c r="A24" s="8" t="s">
        <v>17</v>
      </c>
    </row>
    <row r="25" spans="1:15" ht="61.5" customHeight="1">
      <c r="A25" s="75"/>
      <c r="B25" s="75"/>
      <c r="C25" s="75"/>
      <c r="D25" s="75"/>
      <c r="E25" s="75"/>
      <c r="F25" s="75"/>
      <c r="G25" s="75"/>
      <c r="H25" s="75"/>
      <c r="I25" s="75"/>
      <c r="J25" s="75"/>
    </row>
    <row r="26" spans="1:15" ht="19.899999999999999" customHeight="1"/>
    <row r="27" spans="1:15" ht="33" customHeight="1">
      <c r="A27" s="74" t="s">
        <v>109</v>
      </c>
      <c r="B27" s="74"/>
      <c r="C27" s="74"/>
      <c r="D27" s="74"/>
      <c r="E27" s="74"/>
      <c r="F27" s="74"/>
      <c r="G27" s="74"/>
      <c r="H27" s="74"/>
      <c r="I27" s="74"/>
      <c r="J27" s="74"/>
    </row>
    <row r="28" spans="1:15" ht="64.900000000000006" customHeight="1">
      <c r="A28" s="75"/>
      <c r="B28" s="75"/>
      <c r="C28" s="75"/>
      <c r="D28" s="75"/>
      <c r="E28" s="75"/>
      <c r="F28" s="75"/>
      <c r="G28" s="75"/>
      <c r="H28" s="75"/>
      <c r="I28" s="75"/>
      <c r="J28" s="75"/>
    </row>
    <row r="29" spans="1:15" ht="19.899999999999999" customHeight="1"/>
    <row r="30" spans="1:15" ht="33" customHeight="1">
      <c r="A30" s="54" t="s">
        <v>106</v>
      </c>
      <c r="B30" s="54"/>
      <c r="C30" s="54"/>
      <c r="D30" s="54"/>
      <c r="E30" s="54"/>
      <c r="F30" s="54"/>
      <c r="G30" s="54"/>
      <c r="H30" s="54"/>
      <c r="I30" s="54"/>
      <c r="J30" s="54"/>
    </row>
    <row r="31" spans="1:15" ht="31.15" customHeight="1">
      <c r="A31" s="24"/>
      <c r="B31" s="24"/>
      <c r="C31" s="70" t="s">
        <v>86</v>
      </c>
      <c r="D31" s="71"/>
      <c r="E31" s="72"/>
      <c r="F31" s="73"/>
      <c r="G31" s="25"/>
      <c r="H31" s="25"/>
      <c r="I31" s="25"/>
      <c r="J31" s="25"/>
    </row>
    <row r="32" spans="1:15" ht="13.5" thickBot="1"/>
    <row r="33" spans="1:10" ht="39" customHeight="1" thickBot="1">
      <c r="A33" s="61" t="s">
        <v>57</v>
      </c>
      <c r="B33" s="62"/>
      <c r="C33" s="63"/>
      <c r="D33" s="63"/>
      <c r="E33" s="64" t="s">
        <v>58</v>
      </c>
      <c r="F33" s="64"/>
      <c r="G33" s="63" t="s">
        <v>59</v>
      </c>
      <c r="H33" s="63"/>
      <c r="I33" s="68" t="s">
        <v>60</v>
      </c>
      <c r="J33" s="69"/>
    </row>
    <row r="34" spans="1:10" ht="13.5" thickBot="1"/>
    <row r="35" spans="1:10" ht="39" customHeight="1" thickBot="1">
      <c r="A35" s="61" t="s">
        <v>61</v>
      </c>
      <c r="B35" s="62"/>
      <c r="C35" s="63"/>
      <c r="D35" s="63"/>
      <c r="E35" s="64" t="s">
        <v>83</v>
      </c>
      <c r="F35" s="64"/>
      <c r="G35" s="65" t="s">
        <v>105</v>
      </c>
      <c r="H35" s="66"/>
      <c r="I35" s="66"/>
      <c r="J35" s="67"/>
    </row>
    <row r="36" spans="1:10" ht="13.5" thickBot="1"/>
    <row r="37" spans="1:10" ht="39" customHeight="1" thickBot="1">
      <c r="A37" s="58" t="s">
        <v>62</v>
      </c>
      <c r="B37" s="59"/>
      <c r="C37" s="59"/>
      <c r="D37" s="59"/>
      <c r="E37" s="59"/>
      <c r="F37" s="60"/>
      <c r="G37" s="55" t="str">
        <f>加点シート!G43</f>
        <v/>
      </c>
      <c r="H37" s="56"/>
      <c r="I37" s="56"/>
      <c r="J37" s="57"/>
    </row>
  </sheetData>
  <mergeCells count="40">
    <mergeCell ref="A8:J8"/>
    <mergeCell ref="A17:J17"/>
    <mergeCell ref="A19:J19"/>
    <mergeCell ref="A9:J9"/>
    <mergeCell ref="A10:J10"/>
    <mergeCell ref="A13:J13"/>
    <mergeCell ref="A14:J14"/>
    <mergeCell ref="L2:T2"/>
    <mergeCell ref="A6:B6"/>
    <mergeCell ref="C6:D6"/>
    <mergeCell ref="E5:F6"/>
    <mergeCell ref="G5:H5"/>
    <mergeCell ref="G6:H6"/>
    <mergeCell ref="I5:J5"/>
    <mergeCell ref="I6:J6"/>
    <mergeCell ref="A1:J1"/>
    <mergeCell ref="A2:J2"/>
    <mergeCell ref="A5:B5"/>
    <mergeCell ref="C5:D5"/>
    <mergeCell ref="A4:J4"/>
    <mergeCell ref="A3:J3"/>
    <mergeCell ref="A27:J27"/>
    <mergeCell ref="A28:J28"/>
    <mergeCell ref="A21:J21"/>
    <mergeCell ref="A23:J23"/>
    <mergeCell ref="A25:J25"/>
    <mergeCell ref="A30:J30"/>
    <mergeCell ref="G37:J37"/>
    <mergeCell ref="A37:F37"/>
    <mergeCell ref="A35:B35"/>
    <mergeCell ref="C35:D35"/>
    <mergeCell ref="E35:F35"/>
    <mergeCell ref="G35:J35"/>
    <mergeCell ref="A33:B33"/>
    <mergeCell ref="C33:D33"/>
    <mergeCell ref="E33:F33"/>
    <mergeCell ref="G33:H33"/>
    <mergeCell ref="I33:J33"/>
    <mergeCell ref="C31:D31"/>
    <mergeCell ref="E31:F31"/>
  </mergeCells>
  <phoneticPr fontId="2"/>
  <dataValidations count="1">
    <dataValidation type="list" allowBlank="1" showInputMessage="1" showErrorMessage="1" sqref="E31:F31" xr:uid="{66679DCC-F3BB-46F2-8563-71FE25BABFB3}">
      <formula1>"できる,できない"</formula1>
    </dataValidation>
  </dataValidations>
  <printOptions horizontalCentered="1"/>
  <pageMargins left="0.23622047244094491" right="0.23622047244094491" top="0.74803149606299213" bottom="0.39370078740157483" header="0.31496062992125984" footer="0.31496062992125984"/>
  <pageSetup paperSize="9" fitToHeight="0" orientation="portrait" r:id="rId1"/>
  <rowBreaks count="1" manualBreakCount="1">
    <brk id="15"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D793F-AA60-4248-9096-55137C2B177D}">
  <sheetPr>
    <tabColor theme="9" tint="0.79998168889431442"/>
  </sheetPr>
  <dimension ref="A1:O310"/>
  <sheetViews>
    <sheetView showGridLines="0" view="pageBreakPreview" zoomScaleNormal="100" zoomScaleSheetLayoutView="100" workbookViewId="0">
      <selection activeCell="A3" sqref="A3:B4"/>
    </sheetView>
  </sheetViews>
  <sheetFormatPr defaultColWidth="8.75" defaultRowHeight="14.5"/>
  <cols>
    <col min="1" max="1" width="13.83203125" style="3" customWidth="1"/>
    <col min="2" max="2" width="39.83203125" style="5" customWidth="1"/>
    <col min="3" max="3" width="4" style="7" customWidth="1"/>
    <col min="4" max="4" width="11.75" style="6" customWidth="1"/>
    <col min="5" max="5" width="6.25" style="4" customWidth="1"/>
    <col min="6" max="6" width="10.5" style="4" customWidth="1"/>
    <col min="7" max="7" width="6.25" style="3" customWidth="1"/>
    <col min="8" max="8" width="8.75" style="2"/>
    <col min="9" max="9" width="8.75" style="2" hidden="1" customWidth="1"/>
    <col min="10" max="16384" width="8.75" style="2"/>
  </cols>
  <sheetData>
    <row r="1" spans="1:15" s="8" customFormat="1" ht="48" customHeight="1" thickBot="1">
      <c r="A1" s="134" t="s">
        <v>77</v>
      </c>
      <c r="B1" s="135"/>
      <c r="C1" s="135"/>
      <c r="D1" s="135"/>
      <c r="E1" s="135"/>
      <c r="F1" s="135"/>
      <c r="G1" s="136"/>
      <c r="H1" s="29"/>
      <c r="I1" s="29"/>
      <c r="J1" s="29"/>
      <c r="M1" s="9"/>
      <c r="N1" s="9"/>
      <c r="O1" s="9"/>
    </row>
    <row r="2" spans="1:15" s="8" customFormat="1" ht="15.4" customHeight="1" thickBot="1">
      <c r="A2" s="29"/>
      <c r="B2" s="30"/>
      <c r="C2" s="30"/>
      <c r="D2" s="30"/>
      <c r="E2" s="30"/>
      <c r="F2" s="30"/>
      <c r="G2" s="30"/>
      <c r="H2" s="29"/>
      <c r="I2" s="29"/>
      <c r="J2" s="29"/>
      <c r="M2" s="9"/>
      <c r="N2" s="9"/>
      <c r="O2" s="9"/>
    </row>
    <row r="3" spans="1:15" ht="15.75" customHeight="1">
      <c r="A3" s="102" t="s">
        <v>84</v>
      </c>
      <c r="B3" s="103"/>
      <c r="C3" s="106" t="str">
        <f>IF(必須シート!C5="","",必須シート!C5)</f>
        <v/>
      </c>
      <c r="D3" s="107"/>
      <c r="E3" s="107"/>
      <c r="F3" s="107"/>
      <c r="G3" s="108"/>
    </row>
    <row r="4" spans="1:15" ht="15.75" customHeight="1" thickBot="1">
      <c r="A4" s="104"/>
      <c r="B4" s="105"/>
      <c r="C4" s="109"/>
      <c r="D4" s="110"/>
      <c r="E4" s="110"/>
      <c r="F4" s="110"/>
      <c r="G4" s="111"/>
    </row>
    <row r="5" spans="1:15" ht="15.75" customHeight="1">
      <c r="A5" s="104" t="s">
        <v>11</v>
      </c>
      <c r="B5" s="105"/>
      <c r="C5" s="106" t="str">
        <f>IF(必須シート!C6="","",必須シート!C6)</f>
        <v/>
      </c>
      <c r="D5" s="107"/>
      <c r="E5" s="107"/>
      <c r="F5" s="107"/>
      <c r="G5" s="108"/>
    </row>
    <row r="6" spans="1:15" ht="15.75" customHeight="1" thickBot="1">
      <c r="A6" s="119"/>
      <c r="B6" s="120"/>
      <c r="C6" s="109"/>
      <c r="D6" s="110"/>
      <c r="E6" s="110"/>
      <c r="F6" s="110"/>
      <c r="G6" s="111"/>
    </row>
    <row r="7" spans="1:15" ht="15.75" customHeight="1" thickBot="1">
      <c r="A7" s="18"/>
      <c r="B7" s="18"/>
      <c r="C7" s="21"/>
      <c r="D7" s="31"/>
      <c r="E7" s="31"/>
      <c r="F7" s="31"/>
      <c r="G7" s="31"/>
    </row>
    <row r="8" spans="1:15" ht="30" customHeight="1" thickBot="1">
      <c r="A8" s="137" t="s">
        <v>99</v>
      </c>
      <c r="B8" s="138"/>
      <c r="C8" s="138"/>
      <c r="D8" s="138"/>
      <c r="E8" s="138"/>
      <c r="F8" s="138"/>
      <c r="G8" s="139"/>
    </row>
    <row r="9" spans="1:15" s="1" customFormat="1" ht="22.9" customHeight="1" thickBot="1">
      <c r="A9" s="33" t="s">
        <v>0</v>
      </c>
      <c r="B9" s="34" t="s">
        <v>1</v>
      </c>
      <c r="C9" s="35" t="s">
        <v>46</v>
      </c>
      <c r="D9" s="34" t="s">
        <v>2</v>
      </c>
      <c r="E9" s="36" t="s">
        <v>102</v>
      </c>
      <c r="F9" s="47" t="s">
        <v>47</v>
      </c>
      <c r="G9" s="37" t="s">
        <v>41</v>
      </c>
    </row>
    <row r="10" spans="1:15" ht="20.65" customHeight="1">
      <c r="A10" s="112" t="s">
        <v>52</v>
      </c>
      <c r="B10" s="113" t="s">
        <v>33</v>
      </c>
      <c r="C10" s="115">
        <v>20</v>
      </c>
      <c r="D10" s="6" t="s">
        <v>18</v>
      </c>
      <c r="E10" s="12">
        <v>10</v>
      </c>
      <c r="F10" s="116"/>
      <c r="G10" s="118" t="str">
        <f>IF(F10="非該当",0,IF(F10="5件以上10件未満",10,IF(F10="10件以上",20,IF(F10="","未入力"))))</f>
        <v>未入力</v>
      </c>
      <c r="I10" s="121">
        <f>SUM(G10:G15)</f>
        <v>0</v>
      </c>
    </row>
    <row r="11" spans="1:15" ht="20.65" customHeight="1">
      <c r="A11" s="112"/>
      <c r="B11" s="114"/>
      <c r="C11" s="115"/>
      <c r="D11" s="6" t="s">
        <v>19</v>
      </c>
      <c r="E11" s="12">
        <v>20</v>
      </c>
      <c r="F11" s="117"/>
      <c r="G11" s="118"/>
      <c r="I11" s="122"/>
    </row>
    <row r="12" spans="1:15" ht="20.65" customHeight="1">
      <c r="A12" s="112"/>
      <c r="B12" s="123" t="s">
        <v>75</v>
      </c>
      <c r="C12" s="115">
        <v>20</v>
      </c>
      <c r="D12" s="6" t="s">
        <v>27</v>
      </c>
      <c r="E12" s="12">
        <v>10</v>
      </c>
      <c r="F12" s="117"/>
      <c r="G12" s="118" t="str">
        <f>IF(F12="非該当",0,IF(F12="2種類実施",10,IF(F12="3種類実施",20,IF(F12="","未入力"))))</f>
        <v>未入力</v>
      </c>
      <c r="I12" s="122"/>
    </row>
    <row r="13" spans="1:15" ht="20.65" customHeight="1">
      <c r="A13" s="112"/>
      <c r="B13" s="123"/>
      <c r="C13" s="115"/>
      <c r="D13" s="6" t="s">
        <v>28</v>
      </c>
      <c r="E13" s="12">
        <v>20</v>
      </c>
      <c r="F13" s="117"/>
      <c r="G13" s="118"/>
      <c r="I13" s="122"/>
    </row>
    <row r="14" spans="1:15" ht="20.65" customHeight="1">
      <c r="A14" s="112"/>
      <c r="B14" s="113" t="s">
        <v>88</v>
      </c>
      <c r="C14" s="115">
        <v>30</v>
      </c>
      <c r="D14" s="6" t="s">
        <v>50</v>
      </c>
      <c r="E14" s="12">
        <v>20</v>
      </c>
      <c r="F14" s="117"/>
      <c r="G14" s="118" t="str">
        <f>IF(F14="非該当",0,IF(F14="3項目",20,IF(F14="4項目以上",30,IF(F14="","未入力"))))</f>
        <v>未入力</v>
      </c>
      <c r="I14" s="122"/>
    </row>
    <row r="15" spans="1:15" ht="20.65" customHeight="1">
      <c r="A15" s="112"/>
      <c r="B15" s="114"/>
      <c r="C15" s="115"/>
      <c r="D15" s="6" t="s">
        <v>51</v>
      </c>
      <c r="E15" s="12">
        <v>30</v>
      </c>
      <c r="F15" s="117"/>
      <c r="G15" s="118"/>
      <c r="I15" s="122"/>
    </row>
    <row r="16" spans="1:15" ht="24" customHeight="1">
      <c r="A16" s="129" t="s">
        <v>53</v>
      </c>
      <c r="B16" s="126" t="s">
        <v>34</v>
      </c>
      <c r="C16" s="128">
        <v>20</v>
      </c>
      <c r="D16" s="32" t="s">
        <v>20</v>
      </c>
      <c r="E16" s="13">
        <v>5</v>
      </c>
      <c r="F16" s="117"/>
      <c r="G16" s="118" t="str">
        <f>IF(F16="非該当",0,IF(F16="2人以上5人未満",5,IF(F16="5人以上10人未満",10,IF(F16="10人以上",20,IF(F16="","未入力")))))</f>
        <v>未入力</v>
      </c>
      <c r="I16" s="124">
        <f>SUM(G16:G25)</f>
        <v>0</v>
      </c>
    </row>
    <row r="17" spans="1:9" ht="24" customHeight="1">
      <c r="A17" s="129"/>
      <c r="B17" s="126"/>
      <c r="C17" s="128"/>
      <c r="D17" s="32" t="s">
        <v>35</v>
      </c>
      <c r="E17" s="13">
        <v>10</v>
      </c>
      <c r="F17" s="117"/>
      <c r="G17" s="118"/>
      <c r="I17" s="125"/>
    </row>
    <row r="18" spans="1:9" ht="24" customHeight="1">
      <c r="A18" s="129"/>
      <c r="B18" s="127"/>
      <c r="C18" s="128"/>
      <c r="D18" s="32" t="s">
        <v>36</v>
      </c>
      <c r="E18" s="13">
        <v>20</v>
      </c>
      <c r="F18" s="117"/>
      <c r="G18" s="118"/>
      <c r="I18" s="125"/>
    </row>
    <row r="19" spans="1:9" ht="18.399999999999999" customHeight="1">
      <c r="A19" s="129"/>
      <c r="B19" s="126" t="s">
        <v>55</v>
      </c>
      <c r="C19" s="128">
        <v>20</v>
      </c>
      <c r="D19" s="32" t="s">
        <v>43</v>
      </c>
      <c r="E19" s="13">
        <v>5</v>
      </c>
      <c r="F19" s="117"/>
      <c r="G19" s="118" t="str">
        <f>IF(F19="非該当",0,IF(F19="月平均3件以上5件未満",5,IF(F19="月平均5件以上10件未満",10,IF(F19="月平均10件以上",20,IF(F19="","未入力")))))</f>
        <v>未入力</v>
      </c>
      <c r="I19" s="125"/>
    </row>
    <row r="20" spans="1:9" ht="18.399999999999999" customHeight="1">
      <c r="A20" s="129"/>
      <c r="B20" s="126"/>
      <c r="C20" s="128"/>
      <c r="D20" s="32" t="s">
        <v>44</v>
      </c>
      <c r="E20" s="13">
        <v>10</v>
      </c>
      <c r="F20" s="117"/>
      <c r="G20" s="118"/>
      <c r="I20" s="125"/>
    </row>
    <row r="21" spans="1:9" ht="18.399999999999999" customHeight="1">
      <c r="A21" s="129"/>
      <c r="B21" s="127"/>
      <c r="C21" s="128"/>
      <c r="D21" s="32" t="s">
        <v>45</v>
      </c>
      <c r="E21" s="13">
        <v>20</v>
      </c>
      <c r="F21" s="117"/>
      <c r="G21" s="118"/>
      <c r="I21" s="125"/>
    </row>
    <row r="22" spans="1:9" ht="114.4" customHeight="1">
      <c r="A22" s="129"/>
      <c r="B22" s="28" t="s">
        <v>87</v>
      </c>
      <c r="C22" s="4">
        <v>10</v>
      </c>
      <c r="E22" s="12">
        <v>10</v>
      </c>
      <c r="F22" s="48"/>
      <c r="G22" s="45" t="str">
        <f>IF(F22="非該当",0,IF(F22="該当",10,IF(F22="","未入力")))</f>
        <v>未入力</v>
      </c>
      <c r="I22" s="125"/>
    </row>
    <row r="23" spans="1:9" ht="40.9" customHeight="1">
      <c r="A23" s="129"/>
      <c r="B23" s="113" t="s">
        <v>37</v>
      </c>
      <c r="C23" s="115">
        <v>20</v>
      </c>
      <c r="D23" s="6" t="s">
        <v>21</v>
      </c>
      <c r="E23" s="12">
        <v>10</v>
      </c>
      <c r="F23" s="117"/>
      <c r="G23" s="118" t="str">
        <f>IF(F23="非該当",0,IF(F23="6種類以上8種類未満",10,IF(F23="8種類以上10種類未満",15,IF(F23="10種類以上",20,IF(F23="","未入力")))))</f>
        <v>未入力</v>
      </c>
      <c r="I23" s="125"/>
    </row>
    <row r="24" spans="1:9" ht="40.9" customHeight="1">
      <c r="A24" s="129"/>
      <c r="B24" s="113"/>
      <c r="C24" s="115"/>
      <c r="D24" s="6" t="s">
        <v>22</v>
      </c>
      <c r="E24" s="12">
        <v>15</v>
      </c>
      <c r="F24" s="117"/>
      <c r="G24" s="118"/>
      <c r="I24" s="125"/>
    </row>
    <row r="25" spans="1:9" ht="40.9" customHeight="1">
      <c r="A25" s="129"/>
      <c r="B25" s="113"/>
      <c r="C25" s="115"/>
      <c r="D25" s="6" t="s">
        <v>23</v>
      </c>
      <c r="E25" s="12">
        <v>20</v>
      </c>
      <c r="F25" s="117"/>
      <c r="G25" s="118"/>
      <c r="I25" s="125"/>
    </row>
    <row r="26" spans="1:9" ht="28.9" customHeight="1">
      <c r="A26" s="112" t="s">
        <v>48</v>
      </c>
      <c r="B26" s="113" t="s">
        <v>38</v>
      </c>
      <c r="C26" s="115">
        <v>20</v>
      </c>
      <c r="D26" s="6" t="s">
        <v>3</v>
      </c>
      <c r="E26" s="12">
        <v>5</v>
      </c>
      <c r="F26" s="117"/>
      <c r="G26" s="118" t="str">
        <f>IF(F26="非該当",0,IF(F26="3年以上5年未満",5,IF(F26="5年以上10年未満",10,IF(F26="10年以上",20,IF(F26="","未入力")))))</f>
        <v>未入力</v>
      </c>
      <c r="I26" s="121">
        <f>SUM(G26)</f>
        <v>0</v>
      </c>
    </row>
    <row r="27" spans="1:9" ht="28.9" customHeight="1">
      <c r="A27" s="112"/>
      <c r="B27" s="113"/>
      <c r="C27" s="115"/>
      <c r="D27" s="6" t="s">
        <v>4</v>
      </c>
      <c r="E27" s="12">
        <v>10</v>
      </c>
      <c r="F27" s="117"/>
      <c r="G27" s="118"/>
      <c r="I27" s="122"/>
    </row>
    <row r="28" spans="1:9" ht="28.9" customHeight="1">
      <c r="A28" s="112"/>
      <c r="B28" s="113"/>
      <c r="C28" s="115"/>
      <c r="D28" s="6" t="s">
        <v>5</v>
      </c>
      <c r="E28" s="12">
        <v>20</v>
      </c>
      <c r="F28" s="117"/>
      <c r="G28" s="118"/>
      <c r="I28" s="122"/>
    </row>
    <row r="29" spans="1:9" ht="19.899999999999999" customHeight="1">
      <c r="A29" s="129" t="s">
        <v>49</v>
      </c>
      <c r="B29" s="126" t="s">
        <v>39</v>
      </c>
      <c r="C29" s="128">
        <v>20</v>
      </c>
      <c r="D29" s="32" t="s">
        <v>6</v>
      </c>
      <c r="E29" s="13">
        <v>5</v>
      </c>
      <c r="F29" s="117"/>
      <c r="G29" s="118" t="str">
        <f>IF(F29="非該当",0,IF(F29="7年以上10年未満",5,IF(F29="10年以上15年未満",10,IF(F29="15年以上",20,IF(F29="","未入力")))))</f>
        <v>未入力</v>
      </c>
      <c r="I29" s="124">
        <f>SUM(G29:G35)</f>
        <v>0</v>
      </c>
    </row>
    <row r="30" spans="1:9" ht="19.899999999999999" customHeight="1">
      <c r="A30" s="129"/>
      <c r="B30" s="126"/>
      <c r="C30" s="128"/>
      <c r="D30" s="32" t="s">
        <v>7</v>
      </c>
      <c r="E30" s="13">
        <v>10</v>
      </c>
      <c r="F30" s="117"/>
      <c r="G30" s="118"/>
      <c r="I30" s="125"/>
    </row>
    <row r="31" spans="1:9" ht="19.899999999999999" customHeight="1">
      <c r="A31" s="129"/>
      <c r="B31" s="126"/>
      <c r="C31" s="128"/>
      <c r="D31" s="32" t="s">
        <v>8</v>
      </c>
      <c r="E31" s="13">
        <v>20</v>
      </c>
      <c r="F31" s="117"/>
      <c r="G31" s="118"/>
      <c r="I31" s="125"/>
    </row>
    <row r="32" spans="1:9" ht="69.400000000000006" customHeight="1">
      <c r="A32" s="129"/>
      <c r="B32" s="26" t="s">
        <v>29</v>
      </c>
      <c r="C32" s="27">
        <v>10</v>
      </c>
      <c r="D32" s="32"/>
      <c r="E32" s="13">
        <v>10</v>
      </c>
      <c r="F32" s="48"/>
      <c r="G32" s="45" t="str">
        <f>IF(F32="非該当",0,IF(F32="該当",10,IF(F32="","未入力")))</f>
        <v>未入力</v>
      </c>
      <c r="I32" s="125"/>
    </row>
    <row r="33" spans="1:9" ht="36">
      <c r="A33" s="129"/>
      <c r="B33" s="26" t="s">
        <v>100</v>
      </c>
      <c r="C33" s="27">
        <v>10</v>
      </c>
      <c r="D33" s="32"/>
      <c r="E33" s="13">
        <v>10</v>
      </c>
      <c r="F33" s="48"/>
      <c r="G33" s="45" t="str">
        <f>IF(F33="非該当",0,IF(F33="該当",10,IF(F33="","未入力")))</f>
        <v>未入力</v>
      </c>
      <c r="I33" s="125"/>
    </row>
    <row r="34" spans="1:9">
      <c r="A34" s="129"/>
      <c r="B34" s="127" t="s">
        <v>31</v>
      </c>
      <c r="C34" s="128">
        <v>30</v>
      </c>
      <c r="D34" s="32" t="s">
        <v>9</v>
      </c>
      <c r="E34" s="13">
        <v>20</v>
      </c>
      <c r="F34" s="117"/>
      <c r="G34" s="118" t="str">
        <f>IF(F34="非該当",0,IF(F34="1名配置",20,IF(F34="2名以上配置",30,IF(F34="","未入力"))))</f>
        <v>未入力</v>
      </c>
      <c r="I34" s="125"/>
    </row>
    <row r="35" spans="1:9">
      <c r="A35" s="129"/>
      <c r="B35" s="127"/>
      <c r="C35" s="128"/>
      <c r="D35" s="32" t="s">
        <v>10</v>
      </c>
      <c r="E35" s="13">
        <v>30</v>
      </c>
      <c r="F35" s="117"/>
      <c r="G35" s="118"/>
      <c r="I35" s="125"/>
    </row>
    <row r="36" spans="1:9" ht="42" customHeight="1">
      <c r="A36" s="112" t="s">
        <v>54</v>
      </c>
      <c r="B36" s="113" t="s">
        <v>56</v>
      </c>
      <c r="C36" s="115">
        <v>30</v>
      </c>
      <c r="D36" s="6" t="s">
        <v>24</v>
      </c>
      <c r="E36" s="12">
        <v>10</v>
      </c>
      <c r="F36" s="117"/>
      <c r="G36" s="118" t="str">
        <f>IF(F36="非該当",0,IF(F36="10件以上15件未満",10,IF(F36="15件以上20件未満",20,IF(F36="20件以上",30,IF(F36="","未入力")))))</f>
        <v>未入力</v>
      </c>
      <c r="I36" s="121">
        <f>SUM(G36:G41)</f>
        <v>0</v>
      </c>
    </row>
    <row r="37" spans="1:9" ht="42" customHeight="1">
      <c r="A37" s="112"/>
      <c r="B37" s="113"/>
      <c r="C37" s="115"/>
      <c r="D37" s="6" t="s">
        <v>25</v>
      </c>
      <c r="E37" s="12">
        <v>20</v>
      </c>
      <c r="F37" s="117"/>
      <c r="G37" s="118"/>
      <c r="I37" s="122"/>
    </row>
    <row r="38" spans="1:9" ht="42" customHeight="1">
      <c r="A38" s="112"/>
      <c r="B38" s="113"/>
      <c r="C38" s="115"/>
      <c r="D38" s="6" t="s">
        <v>26</v>
      </c>
      <c r="E38" s="12">
        <v>30</v>
      </c>
      <c r="F38" s="117"/>
      <c r="G38" s="118"/>
      <c r="I38" s="122"/>
    </row>
    <row r="39" spans="1:9" ht="25.5" customHeight="1">
      <c r="A39" s="112"/>
      <c r="B39" s="113" t="s">
        <v>32</v>
      </c>
      <c r="C39" s="115">
        <v>30</v>
      </c>
      <c r="D39" s="6" t="s">
        <v>18</v>
      </c>
      <c r="E39" s="12">
        <v>10</v>
      </c>
      <c r="F39" s="117"/>
      <c r="G39" s="118" t="str">
        <f>IF(F39="非該当",0,IF(F39="5件以上10件未満",10,IF(F39="10件以上15件未満",20,IF(F39="20件以上",30,IF(F39="","未入力")))))</f>
        <v>未入力</v>
      </c>
      <c r="I39" s="122"/>
    </row>
    <row r="40" spans="1:9" ht="25.5" customHeight="1">
      <c r="A40" s="112"/>
      <c r="B40" s="113"/>
      <c r="C40" s="115"/>
      <c r="D40" s="6" t="s">
        <v>24</v>
      </c>
      <c r="E40" s="12">
        <v>20</v>
      </c>
      <c r="F40" s="117"/>
      <c r="G40" s="118"/>
      <c r="I40" s="122"/>
    </row>
    <row r="41" spans="1:9" ht="25.5" customHeight="1" thickBot="1">
      <c r="A41" s="146"/>
      <c r="B41" s="130"/>
      <c r="C41" s="131"/>
      <c r="D41" s="38" t="s">
        <v>26</v>
      </c>
      <c r="E41" s="43">
        <v>30</v>
      </c>
      <c r="F41" s="132"/>
      <c r="G41" s="133"/>
      <c r="I41" s="122"/>
    </row>
    <row r="42" spans="1:9" ht="20.65" customHeight="1" thickBot="1">
      <c r="A42" s="39">
        <f>COUNTA(B10:B41)</f>
        <v>14</v>
      </c>
      <c r="B42" s="40" t="s">
        <v>101</v>
      </c>
      <c r="C42" s="41">
        <f>SUM(C10:C41)</f>
        <v>290</v>
      </c>
      <c r="D42" s="42"/>
      <c r="E42" s="44"/>
      <c r="F42" s="49"/>
      <c r="G42" s="46">
        <f>SUM(G10:G41)</f>
        <v>0</v>
      </c>
      <c r="I42" s="2">
        <f>COUNTBLANK(F10:F41)</f>
        <v>32</v>
      </c>
    </row>
    <row r="43" spans="1:9" ht="20.65" customHeight="1" thickBot="1">
      <c r="A43" s="143" t="s">
        <v>74</v>
      </c>
      <c r="B43" s="143"/>
      <c r="C43" s="143"/>
      <c r="D43" s="143"/>
      <c r="E43" s="144" t="s">
        <v>42</v>
      </c>
      <c r="F43" s="145"/>
      <c r="G43" s="50" t="str">
        <f>IF(I42=32,"",IF(I10&lt;30,"D",IF(I16&lt;30,"D",IF(I29&lt;20,"D",IF(I36&lt;20,"D",IF(G42&lt;150,"D",IF(AND(G42&gt;=150,G42&lt;170),"C",IF(AND(G42&gt;=170,G42&lt;200),"B",IF(G42&gt;=200,"A","")))))))))</f>
        <v/>
      </c>
    </row>
    <row r="44" spans="1:9" ht="20.65" customHeight="1">
      <c r="A44" s="141" t="s">
        <v>73</v>
      </c>
      <c r="B44" s="141"/>
      <c r="C44" s="141"/>
      <c r="D44" s="141"/>
      <c r="E44" s="141"/>
      <c r="F44" s="141"/>
      <c r="G44" s="141"/>
    </row>
    <row r="45" spans="1:9" ht="20.65" customHeight="1">
      <c r="A45" s="6" t="s">
        <v>63</v>
      </c>
      <c r="B45" s="142" t="s">
        <v>64</v>
      </c>
      <c r="C45" s="142"/>
      <c r="D45" s="142"/>
      <c r="E45" s="142"/>
      <c r="F45" s="142"/>
      <c r="G45" s="142"/>
    </row>
    <row r="46" spans="1:9" ht="19" customHeight="1">
      <c r="A46" s="6" t="s">
        <v>65</v>
      </c>
      <c r="B46" s="140" t="s">
        <v>69</v>
      </c>
      <c r="C46" s="140"/>
      <c r="D46" s="140"/>
      <c r="E46" s="140"/>
      <c r="F46" s="140"/>
      <c r="G46" s="140"/>
    </row>
    <row r="47" spans="1:9" ht="19" customHeight="1">
      <c r="A47" s="6" t="s">
        <v>66</v>
      </c>
      <c r="B47" s="140" t="s">
        <v>70</v>
      </c>
      <c r="C47" s="140"/>
      <c r="D47" s="140"/>
      <c r="E47" s="140"/>
      <c r="F47" s="140"/>
      <c r="G47" s="140"/>
    </row>
    <row r="48" spans="1:9" ht="19" customHeight="1">
      <c r="A48" s="6" t="s">
        <v>67</v>
      </c>
      <c r="B48" s="140" t="s">
        <v>71</v>
      </c>
      <c r="C48" s="140"/>
      <c r="D48" s="140"/>
      <c r="E48" s="140"/>
      <c r="F48" s="140"/>
      <c r="G48" s="140"/>
    </row>
    <row r="49" spans="1:7" ht="19" customHeight="1">
      <c r="A49" s="6" t="s">
        <v>68</v>
      </c>
      <c r="B49" s="140" t="s">
        <v>72</v>
      </c>
      <c r="C49" s="140"/>
      <c r="D49" s="140"/>
      <c r="E49" s="140"/>
      <c r="F49" s="140"/>
      <c r="G49" s="140"/>
    </row>
    <row r="50" spans="1:7">
      <c r="A50" s="2"/>
      <c r="B50" s="14"/>
      <c r="C50" s="15"/>
      <c r="D50" s="1"/>
      <c r="E50" s="16"/>
      <c r="F50" s="16"/>
      <c r="G50" s="2"/>
    </row>
    <row r="51" spans="1:7">
      <c r="A51" s="2"/>
      <c r="B51" s="14"/>
      <c r="C51" s="15"/>
      <c r="D51" s="1"/>
      <c r="E51" s="16"/>
      <c r="F51" s="16"/>
      <c r="G51" s="2"/>
    </row>
    <row r="52" spans="1:7">
      <c r="A52" s="2"/>
      <c r="B52" s="14"/>
      <c r="C52" s="15"/>
      <c r="D52" s="1"/>
      <c r="E52" s="16"/>
      <c r="F52" s="16"/>
      <c r="G52" s="2"/>
    </row>
    <row r="53" spans="1:7">
      <c r="A53" s="2"/>
      <c r="B53" s="14"/>
      <c r="C53" s="15"/>
      <c r="D53" s="1"/>
      <c r="E53" s="16"/>
      <c r="F53" s="16"/>
      <c r="G53" s="2"/>
    </row>
    <row r="54" spans="1:7">
      <c r="A54" s="2"/>
      <c r="B54" s="14"/>
      <c r="C54" s="15"/>
      <c r="D54" s="1"/>
      <c r="E54" s="16"/>
      <c r="F54" s="16"/>
      <c r="G54" s="2"/>
    </row>
    <row r="55" spans="1:7">
      <c r="A55" s="2"/>
      <c r="B55" s="14"/>
      <c r="C55" s="15"/>
      <c r="D55" s="1"/>
      <c r="E55" s="16"/>
      <c r="F55" s="16"/>
      <c r="G55" s="2"/>
    </row>
    <row r="56" spans="1:7">
      <c r="A56" s="2"/>
      <c r="B56" s="14"/>
      <c r="C56" s="15"/>
      <c r="D56" s="1"/>
      <c r="E56" s="16"/>
      <c r="F56" s="16"/>
      <c r="G56" s="2"/>
    </row>
    <row r="57" spans="1:7">
      <c r="A57" s="2"/>
      <c r="B57" s="14"/>
      <c r="C57" s="15"/>
      <c r="D57" s="1"/>
      <c r="E57" s="16"/>
      <c r="F57" s="16"/>
      <c r="G57" s="2"/>
    </row>
    <row r="58" spans="1:7">
      <c r="A58" s="2"/>
      <c r="B58" s="14"/>
      <c r="C58" s="15"/>
      <c r="D58" s="1"/>
      <c r="E58" s="16"/>
      <c r="F58" s="16"/>
      <c r="G58" s="2"/>
    </row>
    <row r="59" spans="1:7">
      <c r="A59" s="2"/>
      <c r="B59" s="14"/>
      <c r="C59" s="15"/>
      <c r="D59" s="1"/>
      <c r="E59" s="16"/>
      <c r="F59" s="16"/>
      <c r="G59" s="2"/>
    </row>
    <row r="60" spans="1:7">
      <c r="A60" s="2"/>
      <c r="B60" s="14"/>
      <c r="C60" s="15"/>
      <c r="D60" s="1"/>
      <c r="E60" s="16"/>
      <c r="F60" s="16"/>
      <c r="G60" s="2"/>
    </row>
    <row r="61" spans="1:7">
      <c r="A61" s="2"/>
      <c r="B61" s="14"/>
      <c r="C61" s="15"/>
      <c r="D61" s="1"/>
      <c r="E61" s="16"/>
      <c r="F61" s="16"/>
      <c r="G61" s="2"/>
    </row>
    <row r="62" spans="1:7">
      <c r="A62" s="2"/>
      <c r="B62" s="14"/>
      <c r="C62" s="15"/>
      <c r="D62" s="1"/>
      <c r="E62" s="16"/>
      <c r="F62" s="16"/>
      <c r="G62" s="2"/>
    </row>
    <row r="63" spans="1:7">
      <c r="A63" s="2"/>
      <c r="B63" s="14"/>
      <c r="C63" s="15"/>
      <c r="D63" s="1"/>
      <c r="E63" s="16"/>
      <c r="F63" s="16"/>
      <c r="G63" s="2"/>
    </row>
    <row r="64" spans="1:7">
      <c r="A64" s="2"/>
      <c r="B64" s="14"/>
      <c r="C64" s="15"/>
      <c r="D64" s="1"/>
      <c r="E64" s="16"/>
      <c r="F64" s="16"/>
      <c r="G64" s="2"/>
    </row>
    <row r="65" spans="1:7">
      <c r="A65" s="2"/>
      <c r="B65" s="14"/>
      <c r="C65" s="15"/>
      <c r="D65" s="1"/>
      <c r="E65" s="16"/>
      <c r="F65" s="16"/>
      <c r="G65" s="2"/>
    </row>
    <row r="66" spans="1:7">
      <c r="A66" s="2"/>
      <c r="B66" s="14"/>
      <c r="C66" s="15"/>
      <c r="D66" s="1"/>
      <c r="E66" s="16"/>
      <c r="F66" s="16"/>
      <c r="G66" s="2"/>
    </row>
    <row r="67" spans="1:7">
      <c r="A67" s="2"/>
      <c r="B67" s="14"/>
      <c r="C67" s="15"/>
      <c r="D67" s="1"/>
      <c r="E67" s="16"/>
      <c r="F67" s="16"/>
      <c r="G67" s="2"/>
    </row>
    <row r="68" spans="1:7">
      <c r="A68" s="2"/>
      <c r="B68" s="14"/>
      <c r="C68" s="15"/>
      <c r="D68" s="1"/>
      <c r="E68" s="16"/>
      <c r="F68" s="16"/>
      <c r="G68" s="2"/>
    </row>
    <row r="69" spans="1:7">
      <c r="A69" s="2"/>
      <c r="B69" s="14"/>
      <c r="C69" s="15"/>
      <c r="D69" s="1"/>
      <c r="E69" s="16"/>
      <c r="F69" s="16"/>
      <c r="G69" s="2"/>
    </row>
    <row r="70" spans="1:7">
      <c r="A70" s="2"/>
      <c r="B70" s="14"/>
      <c r="C70" s="15"/>
      <c r="D70" s="1"/>
      <c r="E70" s="16"/>
      <c r="F70" s="16"/>
      <c r="G70" s="2"/>
    </row>
    <row r="71" spans="1:7">
      <c r="A71" s="2"/>
      <c r="B71" s="14"/>
      <c r="C71" s="15"/>
      <c r="D71" s="1"/>
      <c r="E71" s="16"/>
      <c r="F71" s="16"/>
      <c r="G71" s="2"/>
    </row>
    <row r="72" spans="1:7">
      <c r="A72" s="2"/>
      <c r="B72" s="14"/>
      <c r="C72" s="15"/>
      <c r="D72" s="1"/>
      <c r="E72" s="16"/>
      <c r="F72" s="16"/>
      <c r="G72" s="2"/>
    </row>
    <row r="73" spans="1:7">
      <c r="A73" s="2"/>
      <c r="B73" s="14"/>
      <c r="C73" s="15"/>
      <c r="D73" s="1"/>
      <c r="E73" s="16"/>
      <c r="F73" s="16"/>
      <c r="G73" s="2"/>
    </row>
    <row r="74" spans="1:7">
      <c r="A74" s="2"/>
      <c r="B74" s="14"/>
      <c r="C74" s="15"/>
      <c r="D74" s="1"/>
      <c r="E74" s="16"/>
      <c r="F74" s="16"/>
      <c r="G74" s="2"/>
    </row>
    <row r="75" spans="1:7">
      <c r="A75" s="2"/>
      <c r="B75" s="14"/>
      <c r="C75" s="15"/>
      <c r="D75" s="1"/>
      <c r="E75" s="16"/>
      <c r="F75" s="16"/>
      <c r="G75" s="2"/>
    </row>
    <row r="76" spans="1:7">
      <c r="A76" s="2"/>
      <c r="B76" s="14"/>
      <c r="C76" s="15"/>
      <c r="D76" s="1"/>
      <c r="E76" s="16"/>
      <c r="F76" s="16"/>
      <c r="G76" s="2"/>
    </row>
    <row r="77" spans="1:7">
      <c r="A77" s="2"/>
      <c r="B77" s="14"/>
      <c r="C77" s="15"/>
      <c r="D77" s="1"/>
      <c r="E77" s="16"/>
      <c r="F77" s="16"/>
      <c r="G77" s="2"/>
    </row>
    <row r="78" spans="1:7">
      <c r="A78" s="2"/>
      <c r="B78" s="14"/>
      <c r="C78" s="15"/>
      <c r="D78" s="1"/>
      <c r="E78" s="16"/>
      <c r="F78" s="16"/>
      <c r="G78" s="2"/>
    </row>
    <row r="79" spans="1:7">
      <c r="A79" s="2"/>
      <c r="B79" s="14"/>
      <c r="C79" s="15"/>
      <c r="D79" s="1"/>
      <c r="E79" s="16"/>
      <c r="F79" s="16"/>
      <c r="G79" s="2"/>
    </row>
    <row r="80" spans="1:7">
      <c r="A80" s="2"/>
      <c r="B80" s="14"/>
      <c r="C80" s="15"/>
      <c r="D80" s="1"/>
      <c r="E80" s="16"/>
      <c r="F80" s="16"/>
      <c r="G80" s="2"/>
    </row>
    <row r="81" spans="1:7">
      <c r="A81" s="2"/>
      <c r="B81" s="14"/>
      <c r="C81" s="15"/>
      <c r="D81" s="1"/>
      <c r="E81" s="16"/>
      <c r="F81" s="16"/>
      <c r="G81" s="2"/>
    </row>
    <row r="82" spans="1:7">
      <c r="A82" s="2"/>
      <c r="B82" s="14"/>
      <c r="C82" s="15"/>
      <c r="D82" s="1"/>
      <c r="E82" s="16"/>
      <c r="F82" s="16"/>
      <c r="G82" s="2"/>
    </row>
    <row r="83" spans="1:7">
      <c r="A83" s="2"/>
      <c r="B83" s="14"/>
      <c r="C83" s="15"/>
      <c r="D83" s="1"/>
      <c r="E83" s="16"/>
      <c r="F83" s="16"/>
      <c r="G83" s="2"/>
    </row>
    <row r="84" spans="1:7">
      <c r="A84" s="2"/>
      <c r="B84" s="14"/>
      <c r="C84" s="15"/>
      <c r="D84" s="1"/>
      <c r="E84" s="16"/>
      <c r="F84" s="16"/>
      <c r="G84" s="2"/>
    </row>
    <row r="85" spans="1:7">
      <c r="A85" s="2"/>
      <c r="B85" s="14"/>
      <c r="C85" s="15"/>
      <c r="D85" s="1"/>
      <c r="E85" s="16"/>
      <c r="F85" s="16"/>
      <c r="G85" s="2"/>
    </row>
    <row r="86" spans="1:7">
      <c r="A86" s="2"/>
      <c r="B86" s="14"/>
      <c r="C86" s="15"/>
      <c r="D86" s="1"/>
      <c r="E86" s="16"/>
      <c r="F86" s="16"/>
      <c r="G86" s="2"/>
    </row>
    <row r="87" spans="1:7">
      <c r="A87" s="2"/>
      <c r="B87" s="14"/>
      <c r="C87" s="15"/>
      <c r="D87" s="1"/>
      <c r="E87" s="16"/>
      <c r="F87" s="16"/>
      <c r="G87" s="2"/>
    </row>
    <row r="88" spans="1:7">
      <c r="A88" s="2"/>
      <c r="B88" s="14"/>
      <c r="C88" s="15"/>
      <c r="D88" s="1"/>
      <c r="E88" s="16"/>
      <c r="F88" s="16"/>
      <c r="G88" s="2"/>
    </row>
    <row r="89" spans="1:7">
      <c r="A89" s="2"/>
      <c r="B89" s="14"/>
      <c r="C89" s="15"/>
      <c r="D89" s="1"/>
      <c r="E89" s="16"/>
      <c r="F89" s="16"/>
      <c r="G89" s="2"/>
    </row>
    <row r="90" spans="1:7">
      <c r="A90" s="2"/>
      <c r="B90" s="14"/>
      <c r="C90" s="15"/>
      <c r="D90" s="1"/>
      <c r="E90" s="16"/>
      <c r="F90" s="16"/>
      <c r="G90" s="2"/>
    </row>
    <row r="91" spans="1:7">
      <c r="A91" s="2"/>
      <c r="B91" s="14"/>
      <c r="C91" s="15"/>
      <c r="D91" s="1"/>
      <c r="E91" s="16"/>
      <c r="F91" s="16"/>
      <c r="G91" s="2"/>
    </row>
    <row r="92" spans="1:7">
      <c r="A92" s="2"/>
      <c r="B92" s="14"/>
      <c r="C92" s="15"/>
      <c r="D92" s="1"/>
      <c r="E92" s="16"/>
      <c r="F92" s="16"/>
      <c r="G92" s="2"/>
    </row>
    <row r="93" spans="1:7">
      <c r="A93" s="2"/>
      <c r="B93" s="14"/>
      <c r="C93" s="15"/>
      <c r="D93" s="1"/>
      <c r="E93" s="16"/>
      <c r="F93" s="16"/>
      <c r="G93" s="2"/>
    </row>
    <row r="94" spans="1:7">
      <c r="A94" s="2"/>
      <c r="B94" s="14"/>
      <c r="C94" s="15"/>
      <c r="D94" s="1"/>
      <c r="E94" s="16"/>
      <c r="F94" s="16"/>
      <c r="G94" s="2"/>
    </row>
    <row r="95" spans="1:7">
      <c r="A95" s="2"/>
      <c r="B95" s="14"/>
      <c r="C95" s="15"/>
      <c r="D95" s="1"/>
      <c r="E95" s="16"/>
      <c r="F95" s="16"/>
      <c r="G95" s="2"/>
    </row>
    <row r="96" spans="1:7">
      <c r="A96" s="2"/>
      <c r="B96" s="14"/>
      <c r="C96" s="15"/>
      <c r="D96" s="1"/>
      <c r="E96" s="16"/>
      <c r="F96" s="16"/>
      <c r="G96" s="2"/>
    </row>
    <row r="97" spans="1:7">
      <c r="A97" s="2"/>
      <c r="B97" s="14"/>
      <c r="C97" s="15"/>
      <c r="D97" s="1"/>
      <c r="E97" s="16"/>
      <c r="F97" s="16"/>
      <c r="G97" s="2"/>
    </row>
    <row r="98" spans="1:7">
      <c r="A98" s="2"/>
      <c r="B98" s="14"/>
      <c r="C98" s="15"/>
      <c r="D98" s="1"/>
      <c r="E98" s="16"/>
      <c r="F98" s="16"/>
      <c r="G98" s="2"/>
    </row>
    <row r="99" spans="1:7">
      <c r="A99" s="2"/>
      <c r="B99" s="14"/>
      <c r="C99" s="15"/>
      <c r="D99" s="1"/>
      <c r="E99" s="16"/>
      <c r="F99" s="16"/>
      <c r="G99" s="2"/>
    </row>
    <row r="100" spans="1:7">
      <c r="A100" s="2"/>
      <c r="B100" s="14"/>
      <c r="C100" s="15"/>
      <c r="D100" s="1"/>
      <c r="E100" s="16"/>
      <c r="F100" s="16"/>
      <c r="G100" s="2"/>
    </row>
    <row r="101" spans="1:7">
      <c r="A101" s="2"/>
      <c r="B101" s="14"/>
      <c r="C101" s="15"/>
      <c r="D101" s="1"/>
      <c r="E101" s="16"/>
      <c r="F101" s="16"/>
      <c r="G101" s="2"/>
    </row>
    <row r="102" spans="1:7">
      <c r="A102" s="2"/>
      <c r="B102" s="14"/>
      <c r="C102" s="15"/>
      <c r="D102" s="1"/>
      <c r="E102" s="16"/>
      <c r="F102" s="16"/>
      <c r="G102" s="2"/>
    </row>
    <row r="103" spans="1:7">
      <c r="A103" s="2"/>
      <c r="B103" s="14"/>
      <c r="C103" s="15"/>
      <c r="D103" s="1"/>
      <c r="E103" s="16"/>
      <c r="F103" s="16"/>
      <c r="G103" s="2"/>
    </row>
    <row r="104" spans="1:7">
      <c r="A104" s="2"/>
      <c r="B104" s="14"/>
      <c r="C104" s="15"/>
      <c r="D104" s="1"/>
      <c r="E104" s="16"/>
      <c r="F104" s="16"/>
      <c r="G104" s="2"/>
    </row>
    <row r="105" spans="1:7">
      <c r="A105" s="2"/>
      <c r="B105" s="14"/>
      <c r="C105" s="15"/>
      <c r="D105" s="1"/>
      <c r="E105" s="16"/>
      <c r="F105" s="16"/>
      <c r="G105" s="2"/>
    </row>
    <row r="106" spans="1:7">
      <c r="A106" s="2"/>
      <c r="B106" s="14"/>
      <c r="C106" s="15"/>
      <c r="D106" s="1"/>
      <c r="E106" s="16"/>
      <c r="F106" s="16"/>
      <c r="G106" s="2"/>
    </row>
    <row r="107" spans="1:7">
      <c r="A107" s="2"/>
      <c r="B107" s="14"/>
      <c r="C107" s="15"/>
      <c r="D107" s="1"/>
      <c r="E107" s="16"/>
      <c r="F107" s="16"/>
      <c r="G107" s="2"/>
    </row>
    <row r="108" spans="1:7">
      <c r="A108" s="2"/>
      <c r="B108" s="14"/>
      <c r="C108" s="15"/>
      <c r="D108" s="1"/>
      <c r="E108" s="16"/>
      <c r="F108" s="16"/>
      <c r="G108" s="2"/>
    </row>
    <row r="109" spans="1:7">
      <c r="A109" s="2"/>
      <c r="B109" s="14"/>
      <c r="C109" s="15"/>
      <c r="D109" s="1"/>
      <c r="E109" s="16"/>
      <c r="F109" s="16"/>
      <c r="G109" s="2"/>
    </row>
    <row r="110" spans="1:7">
      <c r="A110" s="2"/>
      <c r="B110" s="14"/>
      <c r="C110" s="15"/>
      <c r="D110" s="1"/>
      <c r="E110" s="16"/>
      <c r="F110" s="16"/>
      <c r="G110" s="2"/>
    </row>
    <row r="111" spans="1:7">
      <c r="A111" s="2"/>
      <c r="B111" s="14"/>
      <c r="C111" s="15"/>
      <c r="D111" s="1"/>
      <c r="E111" s="16"/>
      <c r="F111" s="16"/>
      <c r="G111" s="2"/>
    </row>
    <row r="112" spans="1:7">
      <c r="A112" s="2"/>
      <c r="B112" s="14"/>
      <c r="C112" s="15"/>
      <c r="D112" s="1"/>
      <c r="E112" s="16"/>
      <c r="F112" s="16"/>
      <c r="G112" s="2"/>
    </row>
    <row r="113" spans="1:7">
      <c r="A113" s="2"/>
      <c r="B113" s="14"/>
      <c r="C113" s="15"/>
      <c r="D113" s="1"/>
      <c r="E113" s="16"/>
      <c r="F113" s="16"/>
      <c r="G113" s="2"/>
    </row>
    <row r="114" spans="1:7">
      <c r="A114" s="2"/>
      <c r="B114" s="14"/>
      <c r="C114" s="15"/>
      <c r="D114" s="1"/>
      <c r="E114" s="16"/>
      <c r="F114" s="16"/>
      <c r="G114" s="2"/>
    </row>
    <row r="115" spans="1:7">
      <c r="A115" s="2"/>
      <c r="B115" s="14"/>
      <c r="C115" s="15"/>
      <c r="D115" s="1"/>
      <c r="E115" s="16"/>
      <c r="F115" s="16"/>
      <c r="G115" s="2"/>
    </row>
    <row r="116" spans="1:7">
      <c r="A116" s="2"/>
      <c r="B116" s="14"/>
      <c r="C116" s="15"/>
      <c r="D116" s="1"/>
      <c r="E116" s="16"/>
      <c r="F116" s="16"/>
      <c r="G116" s="2"/>
    </row>
    <row r="117" spans="1:7">
      <c r="A117" s="2"/>
      <c r="B117" s="14"/>
      <c r="C117" s="15"/>
      <c r="D117" s="1"/>
      <c r="E117" s="16"/>
      <c r="F117" s="16"/>
      <c r="G117" s="2"/>
    </row>
    <row r="118" spans="1:7">
      <c r="A118" s="2"/>
      <c r="B118" s="14"/>
      <c r="C118" s="15"/>
      <c r="D118" s="1"/>
      <c r="E118" s="16"/>
      <c r="F118" s="16"/>
      <c r="G118" s="2"/>
    </row>
    <row r="119" spans="1:7">
      <c r="A119" s="2"/>
      <c r="B119" s="14"/>
      <c r="C119" s="15"/>
      <c r="D119" s="1"/>
      <c r="E119" s="16"/>
      <c r="F119" s="16"/>
      <c r="G119" s="2"/>
    </row>
    <row r="120" spans="1:7">
      <c r="A120" s="2"/>
      <c r="B120" s="14"/>
      <c r="C120" s="15"/>
      <c r="D120" s="1"/>
      <c r="E120" s="16"/>
      <c r="F120" s="16"/>
      <c r="G120" s="2"/>
    </row>
    <row r="121" spans="1:7">
      <c r="A121" s="2"/>
      <c r="B121" s="14"/>
      <c r="C121" s="15"/>
      <c r="D121" s="1"/>
      <c r="E121" s="16"/>
      <c r="F121" s="16"/>
      <c r="G121" s="2"/>
    </row>
    <row r="122" spans="1:7">
      <c r="A122" s="2"/>
      <c r="B122" s="14"/>
      <c r="C122" s="15"/>
      <c r="D122" s="1"/>
      <c r="E122" s="16"/>
      <c r="F122" s="16"/>
      <c r="G122" s="2"/>
    </row>
    <row r="123" spans="1:7">
      <c r="A123" s="2"/>
      <c r="B123" s="14"/>
      <c r="C123" s="15"/>
      <c r="D123" s="1"/>
      <c r="E123" s="16"/>
      <c r="F123" s="16"/>
      <c r="G123" s="2"/>
    </row>
    <row r="124" spans="1:7">
      <c r="A124" s="2"/>
      <c r="B124" s="14"/>
      <c r="C124" s="15"/>
      <c r="D124" s="1"/>
      <c r="E124" s="16"/>
      <c r="F124" s="16"/>
      <c r="G124" s="2"/>
    </row>
    <row r="125" spans="1:7">
      <c r="A125" s="2"/>
      <c r="B125" s="14"/>
      <c r="C125" s="15"/>
      <c r="D125" s="1"/>
      <c r="E125" s="16"/>
      <c r="F125" s="16"/>
      <c r="G125" s="2"/>
    </row>
    <row r="126" spans="1:7">
      <c r="A126" s="2"/>
      <c r="B126" s="14"/>
      <c r="C126" s="15"/>
      <c r="D126" s="1"/>
      <c r="E126" s="16"/>
      <c r="F126" s="16"/>
      <c r="G126" s="2"/>
    </row>
    <row r="127" spans="1:7">
      <c r="A127" s="2"/>
      <c r="B127" s="14"/>
      <c r="C127" s="15"/>
      <c r="D127" s="1"/>
      <c r="E127" s="16"/>
      <c r="F127" s="16"/>
      <c r="G127" s="2"/>
    </row>
    <row r="128" spans="1:7">
      <c r="A128" s="2"/>
      <c r="B128" s="14"/>
      <c r="C128" s="15"/>
      <c r="D128" s="1"/>
      <c r="E128" s="16"/>
      <c r="F128" s="16"/>
      <c r="G128" s="2"/>
    </row>
    <row r="129" spans="1:7">
      <c r="A129" s="2"/>
      <c r="B129" s="14"/>
      <c r="C129" s="15"/>
      <c r="D129" s="1"/>
      <c r="E129" s="16"/>
      <c r="F129" s="16"/>
      <c r="G129" s="2"/>
    </row>
    <row r="130" spans="1:7">
      <c r="A130" s="2"/>
      <c r="B130" s="14"/>
      <c r="C130" s="15"/>
      <c r="D130" s="1"/>
      <c r="E130" s="16"/>
      <c r="F130" s="16"/>
      <c r="G130" s="2"/>
    </row>
    <row r="131" spans="1:7">
      <c r="A131" s="2"/>
      <c r="B131" s="14"/>
      <c r="C131" s="15"/>
      <c r="D131" s="1"/>
      <c r="E131" s="16"/>
      <c r="F131" s="16"/>
      <c r="G131" s="2"/>
    </row>
    <row r="132" spans="1:7">
      <c r="A132" s="2"/>
      <c r="B132" s="14"/>
      <c r="C132" s="15"/>
      <c r="D132" s="1"/>
      <c r="E132" s="16"/>
      <c r="F132" s="16"/>
      <c r="G132" s="2"/>
    </row>
    <row r="133" spans="1:7">
      <c r="A133" s="2"/>
      <c r="B133" s="14"/>
      <c r="C133" s="15"/>
      <c r="D133" s="1"/>
      <c r="E133" s="16"/>
      <c r="F133" s="16"/>
      <c r="G133" s="2"/>
    </row>
    <row r="134" spans="1:7">
      <c r="A134" s="2"/>
      <c r="B134" s="14"/>
      <c r="C134" s="15"/>
      <c r="D134" s="1"/>
      <c r="E134" s="16"/>
      <c r="F134" s="16"/>
      <c r="G134" s="2"/>
    </row>
    <row r="135" spans="1:7">
      <c r="A135" s="2"/>
      <c r="B135" s="14"/>
      <c r="C135" s="15"/>
      <c r="D135" s="1"/>
      <c r="E135" s="16"/>
      <c r="F135" s="16"/>
      <c r="G135" s="2"/>
    </row>
    <row r="136" spans="1:7">
      <c r="A136" s="2"/>
      <c r="B136" s="14"/>
      <c r="C136" s="15"/>
      <c r="D136" s="1"/>
      <c r="E136" s="16"/>
      <c r="F136" s="16"/>
      <c r="G136" s="2"/>
    </row>
    <row r="137" spans="1:7">
      <c r="A137" s="2"/>
      <c r="B137" s="14"/>
      <c r="C137" s="15"/>
      <c r="D137" s="1"/>
      <c r="E137" s="16"/>
      <c r="F137" s="16"/>
      <c r="G137" s="2"/>
    </row>
    <row r="138" spans="1:7">
      <c r="A138" s="2"/>
      <c r="B138" s="14"/>
      <c r="C138" s="15"/>
      <c r="D138" s="1"/>
      <c r="E138" s="16"/>
      <c r="F138" s="16"/>
      <c r="G138" s="2"/>
    </row>
    <row r="139" spans="1:7">
      <c r="A139" s="2"/>
      <c r="B139" s="14"/>
      <c r="C139" s="15"/>
      <c r="D139" s="1"/>
      <c r="E139" s="16"/>
      <c r="F139" s="16"/>
      <c r="G139" s="2"/>
    </row>
    <row r="140" spans="1:7">
      <c r="A140" s="2"/>
      <c r="B140" s="14"/>
      <c r="C140" s="15"/>
      <c r="D140" s="1"/>
      <c r="E140" s="16"/>
      <c r="F140" s="16"/>
      <c r="G140" s="2"/>
    </row>
    <row r="141" spans="1:7">
      <c r="A141" s="2"/>
      <c r="B141" s="14"/>
      <c r="C141" s="15"/>
      <c r="D141" s="1"/>
      <c r="E141" s="16"/>
      <c r="F141" s="16"/>
      <c r="G141" s="2"/>
    </row>
    <row r="142" spans="1:7">
      <c r="A142" s="2"/>
      <c r="B142" s="14"/>
      <c r="C142" s="15"/>
      <c r="D142" s="1"/>
      <c r="E142" s="16"/>
      <c r="F142" s="16"/>
      <c r="G142" s="2"/>
    </row>
    <row r="143" spans="1:7">
      <c r="A143" s="2"/>
      <c r="B143" s="14"/>
      <c r="C143" s="15"/>
      <c r="D143" s="1"/>
      <c r="E143" s="16"/>
      <c r="F143" s="16"/>
      <c r="G143" s="2"/>
    </row>
    <row r="144" spans="1:7">
      <c r="A144" s="2"/>
      <c r="B144" s="14"/>
      <c r="C144" s="15"/>
      <c r="D144" s="1"/>
      <c r="E144" s="16"/>
      <c r="F144" s="16"/>
      <c r="G144" s="2"/>
    </row>
    <row r="145" spans="1:7">
      <c r="A145" s="2"/>
      <c r="B145" s="14"/>
      <c r="C145" s="15"/>
      <c r="D145" s="1"/>
      <c r="E145" s="16"/>
      <c r="F145" s="16"/>
      <c r="G145" s="2"/>
    </row>
    <row r="146" spans="1:7">
      <c r="A146" s="2"/>
      <c r="B146" s="14"/>
      <c r="C146" s="15"/>
      <c r="D146" s="1"/>
      <c r="E146" s="16"/>
      <c r="F146" s="16"/>
      <c r="G146" s="2"/>
    </row>
    <row r="147" spans="1:7">
      <c r="A147" s="2"/>
      <c r="B147" s="14"/>
      <c r="C147" s="15"/>
      <c r="D147" s="1"/>
      <c r="E147" s="16"/>
      <c r="F147" s="16"/>
      <c r="G147" s="2"/>
    </row>
    <row r="148" spans="1:7">
      <c r="A148" s="2"/>
      <c r="B148" s="14"/>
      <c r="C148" s="15"/>
      <c r="D148" s="1"/>
      <c r="E148" s="16"/>
      <c r="F148" s="16"/>
      <c r="G148" s="2"/>
    </row>
    <row r="149" spans="1:7">
      <c r="A149" s="2"/>
      <c r="B149" s="14"/>
      <c r="C149" s="15"/>
      <c r="D149" s="1"/>
      <c r="E149" s="16"/>
      <c r="F149" s="16"/>
      <c r="G149" s="2"/>
    </row>
    <row r="150" spans="1:7">
      <c r="A150" s="2"/>
      <c r="B150" s="14"/>
      <c r="C150" s="15"/>
      <c r="D150" s="1"/>
      <c r="E150" s="16"/>
      <c r="F150" s="16"/>
      <c r="G150" s="2"/>
    </row>
    <row r="151" spans="1:7">
      <c r="A151" s="2"/>
      <c r="B151" s="14"/>
      <c r="C151" s="15"/>
      <c r="D151" s="1"/>
      <c r="E151" s="16"/>
      <c r="F151" s="16"/>
      <c r="G151" s="2"/>
    </row>
    <row r="152" spans="1:7">
      <c r="A152" s="2"/>
      <c r="B152" s="14"/>
      <c r="C152" s="15"/>
      <c r="D152" s="1"/>
      <c r="E152" s="16"/>
      <c r="F152" s="16"/>
      <c r="G152" s="2"/>
    </row>
    <row r="153" spans="1:7">
      <c r="A153" s="2"/>
      <c r="B153" s="14"/>
      <c r="C153" s="15"/>
      <c r="D153" s="1"/>
      <c r="E153" s="16"/>
      <c r="F153" s="16"/>
      <c r="G153" s="2"/>
    </row>
    <row r="154" spans="1:7">
      <c r="A154" s="2"/>
      <c r="B154" s="14"/>
      <c r="C154" s="15"/>
      <c r="D154" s="1"/>
      <c r="E154" s="16"/>
      <c r="F154" s="16"/>
      <c r="G154" s="2"/>
    </row>
    <row r="155" spans="1:7">
      <c r="A155" s="2"/>
      <c r="B155" s="14"/>
      <c r="C155" s="15"/>
      <c r="D155" s="1"/>
      <c r="E155" s="16"/>
      <c r="F155" s="16"/>
      <c r="G155" s="2"/>
    </row>
    <row r="156" spans="1:7">
      <c r="A156" s="2"/>
      <c r="B156" s="14"/>
      <c r="C156" s="15"/>
      <c r="D156" s="1"/>
      <c r="E156" s="16"/>
      <c r="F156" s="16"/>
      <c r="G156" s="2"/>
    </row>
    <row r="157" spans="1:7">
      <c r="A157" s="2"/>
      <c r="B157" s="14"/>
      <c r="C157" s="15"/>
      <c r="D157" s="1"/>
      <c r="E157" s="16"/>
      <c r="F157" s="16"/>
      <c r="G157" s="2"/>
    </row>
    <row r="158" spans="1:7">
      <c r="A158" s="2"/>
      <c r="B158" s="14"/>
      <c r="C158" s="15"/>
      <c r="D158" s="1"/>
      <c r="E158" s="16"/>
      <c r="F158" s="16"/>
      <c r="G158" s="2"/>
    </row>
    <row r="159" spans="1:7">
      <c r="A159" s="2"/>
      <c r="B159" s="14"/>
      <c r="C159" s="15"/>
      <c r="D159" s="1"/>
      <c r="E159" s="16"/>
      <c r="F159" s="16"/>
      <c r="G159" s="2"/>
    </row>
    <row r="160" spans="1:7">
      <c r="A160" s="2"/>
      <c r="B160" s="14"/>
      <c r="C160" s="15"/>
      <c r="D160" s="1"/>
      <c r="E160" s="16"/>
      <c r="F160" s="16"/>
      <c r="G160" s="2"/>
    </row>
    <row r="161" spans="1:7">
      <c r="A161" s="2"/>
      <c r="B161" s="14"/>
      <c r="C161" s="15"/>
      <c r="D161" s="1"/>
      <c r="E161" s="16"/>
      <c r="F161" s="16"/>
      <c r="G161" s="2"/>
    </row>
    <row r="162" spans="1:7">
      <c r="A162" s="2"/>
      <c r="B162" s="14"/>
      <c r="C162" s="15"/>
      <c r="D162" s="1"/>
      <c r="E162" s="16"/>
      <c r="F162" s="16"/>
      <c r="G162" s="2"/>
    </row>
    <row r="163" spans="1:7">
      <c r="A163" s="2"/>
      <c r="B163" s="14"/>
      <c r="C163" s="15"/>
      <c r="D163" s="1"/>
      <c r="E163" s="16"/>
      <c r="F163" s="16"/>
      <c r="G163" s="2"/>
    </row>
    <row r="164" spans="1:7">
      <c r="A164" s="2"/>
      <c r="B164" s="14"/>
      <c r="C164" s="15"/>
      <c r="D164" s="1"/>
      <c r="E164" s="16"/>
      <c r="F164" s="16"/>
      <c r="G164" s="2"/>
    </row>
    <row r="165" spans="1:7">
      <c r="A165" s="2"/>
      <c r="B165" s="14"/>
      <c r="C165" s="15"/>
      <c r="D165" s="1"/>
      <c r="E165" s="16"/>
      <c r="F165" s="16"/>
      <c r="G165" s="2"/>
    </row>
    <row r="166" spans="1:7">
      <c r="A166" s="2"/>
      <c r="B166" s="14"/>
      <c r="C166" s="15"/>
      <c r="D166" s="1"/>
      <c r="E166" s="16"/>
      <c r="F166" s="16"/>
      <c r="G166" s="2"/>
    </row>
    <row r="167" spans="1:7">
      <c r="A167" s="2"/>
      <c r="B167" s="14"/>
      <c r="C167" s="15"/>
      <c r="D167" s="1"/>
      <c r="E167" s="16"/>
      <c r="F167" s="16"/>
      <c r="G167" s="2"/>
    </row>
    <row r="168" spans="1:7">
      <c r="A168" s="2"/>
      <c r="B168" s="14"/>
      <c r="C168" s="15"/>
      <c r="D168" s="1"/>
      <c r="E168" s="16"/>
      <c r="F168" s="16"/>
      <c r="G168" s="2"/>
    </row>
    <row r="169" spans="1:7">
      <c r="A169" s="2"/>
      <c r="B169" s="14"/>
      <c r="C169" s="15"/>
      <c r="D169" s="1"/>
      <c r="E169" s="16"/>
      <c r="F169" s="16"/>
      <c r="G169" s="2"/>
    </row>
    <row r="170" spans="1:7">
      <c r="A170" s="2"/>
      <c r="B170" s="14"/>
      <c r="C170" s="15"/>
      <c r="D170" s="1"/>
      <c r="E170" s="16"/>
      <c r="F170" s="16"/>
      <c r="G170" s="2"/>
    </row>
    <row r="171" spans="1:7">
      <c r="A171" s="2"/>
      <c r="B171" s="14"/>
      <c r="C171" s="15"/>
      <c r="D171" s="1"/>
      <c r="E171" s="16"/>
      <c r="F171" s="16"/>
      <c r="G171" s="2"/>
    </row>
    <row r="172" spans="1:7">
      <c r="A172" s="2"/>
      <c r="B172" s="14"/>
      <c r="C172" s="15"/>
      <c r="D172" s="1"/>
      <c r="E172" s="16"/>
      <c r="F172" s="16"/>
      <c r="G172" s="2"/>
    </row>
    <row r="173" spans="1:7">
      <c r="A173" s="2"/>
      <c r="B173" s="14"/>
      <c r="C173" s="15"/>
      <c r="D173" s="1"/>
      <c r="E173" s="16"/>
      <c r="F173" s="16"/>
      <c r="G173" s="2"/>
    </row>
    <row r="174" spans="1:7">
      <c r="A174" s="2"/>
      <c r="B174" s="14"/>
      <c r="C174" s="15"/>
      <c r="D174" s="1"/>
      <c r="E174" s="16"/>
      <c r="F174" s="16"/>
      <c r="G174" s="2"/>
    </row>
    <row r="175" spans="1:7">
      <c r="A175" s="2"/>
      <c r="B175" s="14"/>
      <c r="C175" s="15"/>
      <c r="D175" s="1"/>
      <c r="E175" s="16"/>
      <c r="F175" s="16"/>
      <c r="G175" s="2"/>
    </row>
    <row r="176" spans="1:7">
      <c r="A176" s="2"/>
      <c r="B176" s="14"/>
      <c r="C176" s="15"/>
      <c r="D176" s="1"/>
      <c r="E176" s="16"/>
      <c r="F176" s="16"/>
      <c r="G176" s="2"/>
    </row>
    <row r="177" spans="1:7">
      <c r="A177" s="2"/>
      <c r="B177" s="14"/>
      <c r="C177" s="15"/>
      <c r="D177" s="1"/>
      <c r="E177" s="16"/>
      <c r="F177" s="16"/>
      <c r="G177" s="2"/>
    </row>
    <row r="178" spans="1:7">
      <c r="A178" s="2"/>
      <c r="B178" s="14"/>
      <c r="C178" s="15"/>
      <c r="D178" s="1"/>
      <c r="E178" s="16"/>
      <c r="F178" s="16"/>
      <c r="G178" s="2"/>
    </row>
    <row r="179" spans="1:7">
      <c r="A179" s="2"/>
      <c r="B179" s="14"/>
      <c r="C179" s="15"/>
      <c r="D179" s="1"/>
      <c r="E179" s="16"/>
      <c r="F179" s="16"/>
      <c r="G179" s="2"/>
    </row>
    <row r="180" spans="1:7">
      <c r="A180" s="2"/>
      <c r="B180" s="14"/>
      <c r="C180" s="15"/>
      <c r="D180" s="1"/>
      <c r="E180" s="16"/>
      <c r="F180" s="16"/>
      <c r="G180" s="2"/>
    </row>
    <row r="181" spans="1:7">
      <c r="A181" s="2"/>
      <c r="B181" s="14"/>
      <c r="C181" s="15"/>
      <c r="D181" s="1"/>
      <c r="E181" s="16"/>
      <c r="F181" s="16"/>
      <c r="G181" s="2"/>
    </row>
    <row r="182" spans="1:7">
      <c r="A182" s="2"/>
      <c r="B182" s="14"/>
      <c r="C182" s="15"/>
      <c r="D182" s="1"/>
      <c r="E182" s="16"/>
      <c r="F182" s="16"/>
      <c r="G182" s="2"/>
    </row>
    <row r="183" spans="1:7">
      <c r="A183" s="2"/>
      <c r="B183" s="14"/>
      <c r="C183" s="15"/>
      <c r="D183" s="1"/>
      <c r="E183" s="16"/>
      <c r="F183" s="16"/>
      <c r="G183" s="2"/>
    </row>
    <row r="184" spans="1:7">
      <c r="A184" s="2"/>
      <c r="B184" s="14"/>
      <c r="C184" s="15"/>
      <c r="D184" s="1"/>
      <c r="E184" s="16"/>
      <c r="F184" s="16"/>
      <c r="G184" s="2"/>
    </row>
    <row r="185" spans="1:7">
      <c r="A185" s="2"/>
      <c r="B185" s="14"/>
      <c r="C185" s="15"/>
      <c r="D185" s="1"/>
      <c r="E185" s="16"/>
      <c r="F185" s="16"/>
      <c r="G185" s="2"/>
    </row>
    <row r="186" spans="1:7">
      <c r="A186" s="2"/>
      <c r="B186" s="14"/>
      <c r="C186" s="15"/>
      <c r="D186" s="1"/>
      <c r="E186" s="16"/>
      <c r="F186" s="16"/>
      <c r="G186" s="2"/>
    </row>
    <row r="187" spans="1:7">
      <c r="A187" s="2"/>
      <c r="B187" s="14"/>
      <c r="C187" s="15"/>
      <c r="D187" s="1"/>
      <c r="E187" s="16"/>
      <c r="F187" s="16"/>
      <c r="G187" s="2"/>
    </row>
    <row r="188" spans="1:7">
      <c r="A188" s="2"/>
      <c r="B188" s="14"/>
      <c r="C188" s="15"/>
      <c r="D188" s="1"/>
      <c r="E188" s="16"/>
      <c r="F188" s="16"/>
      <c r="G188" s="2"/>
    </row>
    <row r="189" spans="1:7">
      <c r="A189" s="2"/>
      <c r="B189" s="14"/>
      <c r="C189" s="15"/>
      <c r="D189" s="1"/>
      <c r="E189" s="16"/>
      <c r="F189" s="16"/>
      <c r="G189" s="2"/>
    </row>
    <row r="190" spans="1:7">
      <c r="A190" s="2"/>
      <c r="B190" s="14"/>
      <c r="C190" s="15"/>
      <c r="D190" s="1"/>
      <c r="E190" s="16"/>
      <c r="F190" s="16"/>
      <c r="G190" s="2"/>
    </row>
    <row r="191" spans="1:7">
      <c r="A191" s="2"/>
      <c r="B191" s="14"/>
      <c r="C191" s="15"/>
      <c r="D191" s="1"/>
      <c r="E191" s="16"/>
      <c r="F191" s="16"/>
      <c r="G191" s="2"/>
    </row>
    <row r="192" spans="1:7">
      <c r="A192" s="2"/>
      <c r="B192" s="14"/>
      <c r="C192" s="15"/>
      <c r="D192" s="1"/>
      <c r="E192" s="16"/>
      <c r="F192" s="16"/>
      <c r="G192" s="2"/>
    </row>
    <row r="193" spans="1:7">
      <c r="A193" s="2"/>
      <c r="B193" s="14"/>
      <c r="C193" s="15"/>
      <c r="D193" s="1"/>
      <c r="E193" s="16"/>
      <c r="F193" s="16"/>
      <c r="G193" s="2"/>
    </row>
    <row r="194" spans="1:7">
      <c r="A194" s="2"/>
      <c r="B194" s="14"/>
      <c r="C194" s="15"/>
      <c r="D194" s="1"/>
      <c r="E194" s="16"/>
      <c r="F194" s="16"/>
      <c r="G194" s="2"/>
    </row>
    <row r="195" spans="1:7">
      <c r="A195" s="2"/>
      <c r="B195" s="14"/>
      <c r="C195" s="15"/>
      <c r="D195" s="1"/>
      <c r="E195" s="16"/>
      <c r="F195" s="16"/>
      <c r="G195" s="2"/>
    </row>
    <row r="196" spans="1:7">
      <c r="A196" s="2"/>
      <c r="B196" s="14"/>
      <c r="C196" s="15"/>
      <c r="D196" s="1"/>
      <c r="E196" s="16"/>
      <c r="F196" s="16"/>
      <c r="G196" s="2"/>
    </row>
    <row r="197" spans="1:7">
      <c r="A197" s="2"/>
      <c r="B197" s="14"/>
      <c r="C197" s="15"/>
      <c r="D197" s="1"/>
      <c r="E197" s="16"/>
      <c r="F197" s="16"/>
      <c r="G197" s="2"/>
    </row>
    <row r="198" spans="1:7">
      <c r="A198" s="2"/>
      <c r="B198" s="14"/>
      <c r="C198" s="15"/>
      <c r="D198" s="1"/>
      <c r="E198" s="16"/>
      <c r="F198" s="16"/>
      <c r="G198" s="2"/>
    </row>
    <row r="199" spans="1:7">
      <c r="A199" s="2"/>
      <c r="B199" s="14"/>
      <c r="C199" s="15"/>
      <c r="D199" s="1"/>
      <c r="E199" s="16"/>
      <c r="F199" s="16"/>
      <c r="G199" s="2"/>
    </row>
    <row r="200" spans="1:7">
      <c r="A200" s="2"/>
      <c r="B200" s="14"/>
      <c r="C200" s="15"/>
      <c r="D200" s="1"/>
      <c r="E200" s="16"/>
      <c r="F200" s="16"/>
      <c r="G200" s="2"/>
    </row>
    <row r="201" spans="1:7">
      <c r="A201" s="2"/>
      <c r="B201" s="14"/>
      <c r="C201" s="15"/>
      <c r="D201" s="1"/>
      <c r="E201" s="16"/>
      <c r="F201" s="16"/>
      <c r="G201" s="2"/>
    </row>
    <row r="202" spans="1:7">
      <c r="A202" s="2"/>
      <c r="B202" s="14"/>
      <c r="C202" s="15"/>
      <c r="D202" s="1"/>
      <c r="E202" s="16"/>
      <c r="F202" s="16"/>
      <c r="G202" s="2"/>
    </row>
    <row r="203" spans="1:7">
      <c r="A203" s="2"/>
      <c r="B203" s="14"/>
      <c r="C203" s="15"/>
      <c r="D203" s="1"/>
      <c r="E203" s="16"/>
      <c r="F203" s="16"/>
      <c r="G203" s="2"/>
    </row>
    <row r="204" spans="1:7">
      <c r="A204" s="2"/>
      <c r="B204" s="14"/>
      <c r="C204" s="15"/>
      <c r="D204" s="1"/>
      <c r="E204" s="16"/>
      <c r="F204" s="16"/>
      <c r="G204" s="2"/>
    </row>
    <row r="205" spans="1:7">
      <c r="A205" s="2"/>
      <c r="B205" s="14"/>
      <c r="C205" s="15"/>
      <c r="D205" s="1"/>
      <c r="E205" s="16"/>
      <c r="F205" s="16"/>
      <c r="G205" s="2"/>
    </row>
    <row r="206" spans="1:7">
      <c r="A206" s="2"/>
      <c r="B206" s="14"/>
      <c r="C206" s="15"/>
      <c r="D206" s="1"/>
      <c r="E206" s="16"/>
      <c r="F206" s="16"/>
      <c r="G206" s="2"/>
    </row>
    <row r="207" spans="1:7">
      <c r="A207" s="2"/>
      <c r="B207" s="14"/>
      <c r="C207" s="15"/>
      <c r="D207" s="1"/>
      <c r="E207" s="16"/>
      <c r="F207" s="16"/>
      <c r="G207" s="2"/>
    </row>
    <row r="208" spans="1:7">
      <c r="A208" s="2"/>
      <c r="B208" s="14"/>
      <c r="C208" s="15"/>
      <c r="D208" s="1"/>
      <c r="E208" s="16"/>
      <c r="F208" s="16"/>
      <c r="G208" s="2"/>
    </row>
    <row r="209" spans="1:7">
      <c r="A209" s="2"/>
      <c r="B209" s="14"/>
      <c r="C209" s="15"/>
      <c r="D209" s="1"/>
      <c r="E209" s="16"/>
      <c r="F209" s="16"/>
      <c r="G209" s="2"/>
    </row>
    <row r="210" spans="1:7">
      <c r="A210" s="2"/>
      <c r="B210" s="14"/>
      <c r="C210" s="15"/>
      <c r="D210" s="1"/>
      <c r="E210" s="16"/>
      <c r="F210" s="16"/>
      <c r="G210" s="2"/>
    </row>
    <row r="211" spans="1:7">
      <c r="A211" s="2"/>
      <c r="B211" s="14"/>
      <c r="C211" s="15"/>
      <c r="D211" s="1"/>
      <c r="E211" s="16"/>
      <c r="F211" s="16"/>
      <c r="G211" s="2"/>
    </row>
    <row r="212" spans="1:7">
      <c r="A212" s="2"/>
      <c r="B212" s="14"/>
      <c r="C212" s="15"/>
      <c r="D212" s="1"/>
      <c r="E212" s="16"/>
      <c r="F212" s="16"/>
      <c r="G212" s="2"/>
    </row>
    <row r="213" spans="1:7">
      <c r="A213" s="2"/>
      <c r="B213" s="14"/>
      <c r="C213" s="15"/>
      <c r="D213" s="1"/>
      <c r="E213" s="16"/>
      <c r="F213" s="16"/>
      <c r="G213" s="2"/>
    </row>
    <row r="214" spans="1:7">
      <c r="A214" s="2"/>
      <c r="B214" s="14"/>
      <c r="C214" s="15"/>
      <c r="D214" s="1"/>
      <c r="E214" s="16"/>
      <c r="F214" s="16"/>
      <c r="G214" s="2"/>
    </row>
    <row r="215" spans="1:7">
      <c r="A215" s="2"/>
      <c r="B215" s="14"/>
      <c r="C215" s="15"/>
      <c r="D215" s="1"/>
      <c r="E215" s="16"/>
      <c r="F215" s="16"/>
      <c r="G215" s="2"/>
    </row>
    <row r="216" spans="1:7">
      <c r="A216" s="2"/>
      <c r="B216" s="14"/>
      <c r="C216" s="15"/>
      <c r="D216" s="1"/>
      <c r="E216" s="16"/>
      <c r="F216" s="16"/>
      <c r="G216" s="2"/>
    </row>
    <row r="217" spans="1:7">
      <c r="A217" s="2"/>
      <c r="B217" s="14"/>
      <c r="C217" s="15"/>
      <c r="D217" s="1"/>
      <c r="E217" s="16"/>
      <c r="F217" s="16"/>
      <c r="G217" s="2"/>
    </row>
    <row r="218" spans="1:7">
      <c r="A218" s="2"/>
      <c r="B218" s="14"/>
      <c r="C218" s="15"/>
      <c r="D218" s="1"/>
      <c r="E218" s="16"/>
      <c r="F218" s="16"/>
      <c r="G218" s="2"/>
    </row>
    <row r="219" spans="1:7">
      <c r="A219" s="2"/>
      <c r="B219" s="14"/>
      <c r="C219" s="15"/>
      <c r="D219" s="1"/>
      <c r="E219" s="16"/>
      <c r="F219" s="16"/>
      <c r="G219" s="2"/>
    </row>
    <row r="220" spans="1:7">
      <c r="A220" s="2"/>
      <c r="B220" s="14"/>
      <c r="C220" s="15"/>
      <c r="D220" s="1"/>
      <c r="E220" s="16"/>
      <c r="F220" s="16"/>
      <c r="G220" s="2"/>
    </row>
    <row r="221" spans="1:7">
      <c r="A221" s="2"/>
      <c r="B221" s="14"/>
      <c r="C221" s="15"/>
      <c r="D221" s="1"/>
      <c r="E221" s="16"/>
      <c r="F221" s="16"/>
      <c r="G221" s="2"/>
    </row>
    <row r="222" spans="1:7">
      <c r="A222" s="2"/>
      <c r="B222" s="14"/>
      <c r="C222" s="15"/>
      <c r="D222" s="1"/>
      <c r="E222" s="16"/>
      <c r="F222" s="16"/>
      <c r="G222" s="2"/>
    </row>
    <row r="223" spans="1:7">
      <c r="A223" s="2"/>
      <c r="B223" s="14"/>
      <c r="C223" s="15"/>
      <c r="D223" s="1"/>
      <c r="E223" s="16"/>
      <c r="F223" s="16"/>
      <c r="G223" s="2"/>
    </row>
    <row r="224" spans="1:7">
      <c r="A224" s="2"/>
      <c r="B224" s="14"/>
      <c r="C224" s="15"/>
      <c r="D224" s="1"/>
      <c r="E224" s="16"/>
      <c r="F224" s="16"/>
      <c r="G224" s="2"/>
    </row>
    <row r="225" spans="1:7">
      <c r="A225" s="2"/>
      <c r="B225" s="14"/>
      <c r="C225" s="15"/>
      <c r="D225" s="1"/>
      <c r="E225" s="16"/>
      <c r="F225" s="16"/>
      <c r="G225" s="2"/>
    </row>
    <row r="226" spans="1:7">
      <c r="A226" s="2"/>
      <c r="B226" s="14"/>
      <c r="C226" s="15"/>
      <c r="D226" s="1"/>
      <c r="E226" s="16"/>
      <c r="F226" s="16"/>
      <c r="G226" s="2"/>
    </row>
    <row r="227" spans="1:7">
      <c r="A227" s="2"/>
      <c r="B227" s="14"/>
      <c r="C227" s="15"/>
      <c r="D227" s="1"/>
      <c r="E227" s="16"/>
      <c r="F227" s="16"/>
      <c r="G227" s="2"/>
    </row>
    <row r="228" spans="1:7">
      <c r="A228" s="2"/>
      <c r="B228" s="14"/>
      <c r="C228" s="15"/>
      <c r="D228" s="1"/>
      <c r="E228" s="16"/>
      <c r="F228" s="16"/>
      <c r="G228" s="2"/>
    </row>
    <row r="229" spans="1:7">
      <c r="A229" s="2"/>
      <c r="B229" s="14"/>
      <c r="C229" s="15"/>
      <c r="D229" s="1"/>
      <c r="E229" s="16"/>
      <c r="F229" s="16"/>
      <c r="G229" s="2"/>
    </row>
    <row r="230" spans="1:7">
      <c r="A230" s="2"/>
      <c r="B230" s="14"/>
      <c r="C230" s="15"/>
      <c r="D230" s="1"/>
      <c r="E230" s="16"/>
      <c r="F230" s="16"/>
      <c r="G230" s="2"/>
    </row>
    <row r="231" spans="1:7">
      <c r="A231" s="2"/>
      <c r="B231" s="14"/>
      <c r="C231" s="15"/>
      <c r="D231" s="1"/>
      <c r="E231" s="16"/>
      <c r="F231" s="16"/>
      <c r="G231" s="2"/>
    </row>
    <row r="232" spans="1:7">
      <c r="A232" s="2"/>
      <c r="B232" s="14"/>
      <c r="C232" s="15"/>
      <c r="D232" s="1"/>
      <c r="E232" s="16"/>
      <c r="F232" s="16"/>
      <c r="G232" s="2"/>
    </row>
    <row r="233" spans="1:7">
      <c r="A233" s="2"/>
      <c r="B233" s="14"/>
      <c r="C233" s="15"/>
      <c r="D233" s="1"/>
      <c r="E233" s="16"/>
      <c r="F233" s="16"/>
      <c r="G233" s="2"/>
    </row>
    <row r="234" spans="1:7">
      <c r="A234" s="2"/>
      <c r="B234" s="14"/>
      <c r="C234" s="15"/>
      <c r="D234" s="1"/>
      <c r="E234" s="16"/>
      <c r="F234" s="16"/>
      <c r="G234" s="2"/>
    </row>
    <row r="235" spans="1:7">
      <c r="A235" s="2"/>
      <c r="B235" s="14"/>
      <c r="C235" s="15"/>
      <c r="D235" s="1"/>
      <c r="E235" s="16"/>
      <c r="F235" s="16"/>
      <c r="G235" s="2"/>
    </row>
    <row r="236" spans="1:7">
      <c r="A236" s="2"/>
      <c r="B236" s="14"/>
      <c r="C236" s="15"/>
      <c r="D236" s="1"/>
      <c r="E236" s="16"/>
      <c r="F236" s="16"/>
      <c r="G236" s="2"/>
    </row>
    <row r="237" spans="1:7">
      <c r="A237" s="2"/>
      <c r="B237" s="14"/>
      <c r="C237" s="15"/>
      <c r="D237" s="1"/>
      <c r="E237" s="16"/>
      <c r="F237" s="16"/>
      <c r="G237" s="2"/>
    </row>
    <row r="238" spans="1:7">
      <c r="A238" s="2"/>
      <c r="B238" s="14"/>
      <c r="C238" s="15"/>
      <c r="D238" s="1"/>
      <c r="E238" s="16"/>
      <c r="F238" s="16"/>
      <c r="G238" s="2"/>
    </row>
    <row r="239" spans="1:7">
      <c r="A239" s="2"/>
      <c r="B239" s="14"/>
      <c r="C239" s="15"/>
      <c r="D239" s="1"/>
      <c r="E239" s="16"/>
      <c r="F239" s="16"/>
      <c r="G239" s="2"/>
    </row>
    <row r="240" spans="1:7">
      <c r="A240" s="2"/>
      <c r="B240" s="14"/>
      <c r="C240" s="15"/>
      <c r="D240" s="1"/>
      <c r="E240" s="16"/>
      <c r="F240" s="16"/>
      <c r="G240" s="2"/>
    </row>
    <row r="241" spans="1:7">
      <c r="A241" s="2"/>
      <c r="B241" s="14"/>
      <c r="C241" s="15"/>
      <c r="D241" s="1"/>
      <c r="E241" s="16"/>
      <c r="F241" s="16"/>
      <c r="G241" s="2"/>
    </row>
    <row r="242" spans="1:7">
      <c r="A242" s="2"/>
      <c r="B242" s="14"/>
      <c r="C242" s="15"/>
      <c r="D242" s="1"/>
      <c r="E242" s="16"/>
      <c r="F242" s="16"/>
      <c r="G242" s="2"/>
    </row>
    <row r="243" spans="1:7">
      <c r="A243" s="2"/>
      <c r="B243" s="14"/>
      <c r="C243" s="15"/>
      <c r="D243" s="1"/>
      <c r="E243" s="16"/>
      <c r="F243" s="16"/>
      <c r="G243" s="2"/>
    </row>
    <row r="244" spans="1:7">
      <c r="A244" s="2"/>
      <c r="B244" s="14"/>
      <c r="C244" s="15"/>
      <c r="D244" s="1"/>
      <c r="E244" s="16"/>
      <c r="F244" s="16"/>
      <c r="G244" s="2"/>
    </row>
    <row r="245" spans="1:7">
      <c r="A245" s="2"/>
      <c r="B245" s="14"/>
      <c r="C245" s="15"/>
      <c r="D245" s="1"/>
      <c r="E245" s="16"/>
      <c r="F245" s="16"/>
      <c r="G245" s="2"/>
    </row>
    <row r="246" spans="1:7">
      <c r="A246" s="2"/>
      <c r="B246" s="14"/>
      <c r="C246" s="15"/>
      <c r="D246" s="1"/>
      <c r="E246" s="16"/>
      <c r="F246" s="16"/>
      <c r="G246" s="2"/>
    </row>
    <row r="247" spans="1:7">
      <c r="A247" s="2"/>
      <c r="B247" s="14"/>
      <c r="C247" s="15"/>
      <c r="D247" s="1"/>
      <c r="E247" s="16"/>
      <c r="F247" s="16"/>
      <c r="G247" s="2"/>
    </row>
    <row r="248" spans="1:7">
      <c r="A248" s="2"/>
      <c r="B248" s="14"/>
      <c r="C248" s="15"/>
      <c r="D248" s="1"/>
      <c r="E248" s="16"/>
      <c r="F248" s="16"/>
      <c r="G248" s="2"/>
    </row>
    <row r="249" spans="1:7">
      <c r="A249" s="2"/>
      <c r="B249" s="14"/>
      <c r="C249" s="15"/>
      <c r="D249" s="1"/>
      <c r="E249" s="16"/>
      <c r="F249" s="16"/>
      <c r="G249" s="2"/>
    </row>
    <row r="250" spans="1:7">
      <c r="A250" s="2"/>
      <c r="B250" s="14"/>
      <c r="C250" s="15"/>
      <c r="D250" s="1"/>
      <c r="E250" s="16"/>
      <c r="F250" s="16"/>
      <c r="G250" s="2"/>
    </row>
    <row r="251" spans="1:7">
      <c r="A251" s="2"/>
      <c r="B251" s="14"/>
      <c r="C251" s="15"/>
      <c r="D251" s="1"/>
      <c r="E251" s="16"/>
      <c r="F251" s="16"/>
      <c r="G251" s="2"/>
    </row>
    <row r="252" spans="1:7">
      <c r="A252" s="2"/>
      <c r="B252" s="14"/>
      <c r="C252" s="15"/>
      <c r="D252" s="1"/>
      <c r="E252" s="16"/>
      <c r="F252" s="16"/>
      <c r="G252" s="2"/>
    </row>
    <row r="253" spans="1:7">
      <c r="A253" s="2"/>
      <c r="B253" s="14"/>
      <c r="C253" s="15"/>
      <c r="D253" s="1"/>
      <c r="E253" s="16"/>
      <c r="F253" s="16"/>
      <c r="G253" s="2"/>
    </row>
    <row r="254" spans="1:7">
      <c r="A254" s="2"/>
      <c r="B254" s="14"/>
      <c r="C254" s="15"/>
      <c r="D254" s="1"/>
      <c r="E254" s="16"/>
      <c r="F254" s="16"/>
      <c r="G254" s="2"/>
    </row>
    <row r="255" spans="1:7">
      <c r="A255" s="2"/>
      <c r="B255" s="14"/>
      <c r="C255" s="15"/>
      <c r="D255" s="1"/>
      <c r="E255" s="16"/>
      <c r="F255" s="16"/>
      <c r="G255" s="2"/>
    </row>
    <row r="256" spans="1:7">
      <c r="A256" s="2"/>
      <c r="B256" s="14"/>
      <c r="C256" s="15"/>
      <c r="D256" s="1"/>
      <c r="E256" s="16"/>
      <c r="F256" s="16"/>
      <c r="G256" s="2"/>
    </row>
    <row r="257" spans="1:7">
      <c r="A257" s="2"/>
      <c r="B257" s="14"/>
      <c r="C257" s="15"/>
      <c r="D257" s="1"/>
      <c r="E257" s="16"/>
      <c r="F257" s="16"/>
      <c r="G257" s="2"/>
    </row>
    <row r="258" spans="1:7">
      <c r="A258" s="2"/>
      <c r="B258" s="14"/>
      <c r="C258" s="15"/>
      <c r="D258" s="1"/>
      <c r="E258" s="16"/>
      <c r="F258" s="16"/>
      <c r="G258" s="2"/>
    </row>
    <row r="259" spans="1:7">
      <c r="A259" s="2"/>
      <c r="B259" s="14"/>
      <c r="C259" s="15"/>
      <c r="D259" s="1"/>
      <c r="E259" s="16"/>
      <c r="F259" s="16"/>
      <c r="G259" s="2"/>
    </row>
    <row r="260" spans="1:7">
      <c r="A260" s="2"/>
      <c r="B260" s="14"/>
      <c r="C260" s="15"/>
      <c r="D260" s="1"/>
      <c r="E260" s="16"/>
      <c r="F260" s="16"/>
      <c r="G260" s="2"/>
    </row>
    <row r="261" spans="1:7">
      <c r="A261" s="2"/>
      <c r="B261" s="14"/>
      <c r="C261" s="15"/>
      <c r="D261" s="1"/>
      <c r="E261" s="16"/>
      <c r="F261" s="16"/>
      <c r="G261" s="2"/>
    </row>
    <row r="262" spans="1:7">
      <c r="A262" s="2"/>
      <c r="B262" s="14"/>
      <c r="C262" s="15"/>
      <c r="D262" s="1"/>
      <c r="E262" s="16"/>
      <c r="F262" s="16"/>
      <c r="G262" s="2"/>
    </row>
    <row r="263" spans="1:7">
      <c r="A263" s="2"/>
      <c r="B263" s="14"/>
      <c r="C263" s="15"/>
      <c r="D263" s="1"/>
      <c r="E263" s="16"/>
      <c r="F263" s="16"/>
      <c r="G263" s="2"/>
    </row>
    <row r="264" spans="1:7">
      <c r="A264" s="2"/>
      <c r="B264" s="14"/>
      <c r="C264" s="15"/>
      <c r="D264" s="1"/>
      <c r="E264" s="16"/>
      <c r="F264" s="16"/>
      <c r="G264" s="2"/>
    </row>
    <row r="265" spans="1:7">
      <c r="A265" s="2"/>
      <c r="B265" s="14"/>
      <c r="C265" s="15"/>
      <c r="D265" s="1"/>
      <c r="E265" s="16"/>
      <c r="F265" s="16"/>
      <c r="G265" s="2"/>
    </row>
    <row r="266" spans="1:7">
      <c r="A266" s="2"/>
      <c r="B266" s="14"/>
      <c r="C266" s="15"/>
      <c r="D266" s="1"/>
      <c r="E266" s="16"/>
      <c r="F266" s="16"/>
      <c r="G266" s="2"/>
    </row>
    <row r="267" spans="1:7">
      <c r="A267" s="2"/>
      <c r="B267" s="14"/>
      <c r="C267" s="15"/>
      <c r="D267" s="1"/>
      <c r="E267" s="16"/>
      <c r="F267" s="16"/>
      <c r="G267" s="2"/>
    </row>
    <row r="268" spans="1:7">
      <c r="A268" s="2"/>
      <c r="B268" s="14"/>
      <c r="C268" s="15"/>
      <c r="D268" s="1"/>
      <c r="E268" s="16"/>
      <c r="F268" s="16"/>
      <c r="G268" s="2"/>
    </row>
    <row r="269" spans="1:7">
      <c r="A269" s="2"/>
      <c r="B269" s="14"/>
      <c r="C269" s="15"/>
      <c r="D269" s="1"/>
      <c r="E269" s="16"/>
      <c r="F269" s="16"/>
      <c r="G269" s="2"/>
    </row>
    <row r="270" spans="1:7">
      <c r="A270" s="2"/>
      <c r="B270" s="14"/>
      <c r="C270" s="15"/>
      <c r="D270" s="1"/>
      <c r="E270" s="16"/>
      <c r="F270" s="16"/>
      <c r="G270" s="2"/>
    </row>
    <row r="271" spans="1:7">
      <c r="A271" s="2"/>
      <c r="B271" s="14"/>
      <c r="C271" s="15"/>
      <c r="D271" s="1"/>
      <c r="E271" s="16"/>
      <c r="F271" s="16"/>
      <c r="G271" s="2"/>
    </row>
    <row r="272" spans="1:7">
      <c r="A272" s="2"/>
      <c r="B272" s="14"/>
      <c r="C272" s="15"/>
      <c r="D272" s="1"/>
      <c r="E272" s="16"/>
      <c r="F272" s="16"/>
      <c r="G272" s="2"/>
    </row>
    <row r="273" spans="1:7">
      <c r="A273" s="2"/>
      <c r="B273" s="14"/>
      <c r="C273" s="15"/>
      <c r="D273" s="1"/>
      <c r="E273" s="16"/>
      <c r="F273" s="16"/>
      <c r="G273" s="2"/>
    </row>
    <row r="274" spans="1:7">
      <c r="A274" s="2"/>
      <c r="B274" s="14"/>
      <c r="C274" s="15"/>
      <c r="D274" s="1"/>
      <c r="E274" s="16"/>
      <c r="F274" s="16"/>
      <c r="G274" s="2"/>
    </row>
    <row r="275" spans="1:7">
      <c r="A275" s="2"/>
      <c r="B275" s="14"/>
      <c r="C275" s="15"/>
      <c r="D275" s="1"/>
      <c r="E275" s="16"/>
      <c r="F275" s="16"/>
      <c r="G275" s="2"/>
    </row>
    <row r="276" spans="1:7">
      <c r="A276" s="2"/>
      <c r="B276" s="14"/>
      <c r="C276" s="15"/>
      <c r="D276" s="1"/>
      <c r="E276" s="16"/>
      <c r="F276" s="16"/>
      <c r="G276" s="2"/>
    </row>
    <row r="277" spans="1:7">
      <c r="A277" s="2"/>
      <c r="B277" s="14"/>
      <c r="C277" s="15"/>
      <c r="D277" s="1"/>
      <c r="E277" s="16"/>
      <c r="F277" s="16"/>
      <c r="G277" s="2"/>
    </row>
    <row r="278" spans="1:7">
      <c r="A278" s="2"/>
      <c r="B278" s="14"/>
      <c r="C278" s="15"/>
      <c r="D278" s="1"/>
      <c r="E278" s="16"/>
      <c r="F278" s="16"/>
      <c r="G278" s="2"/>
    </row>
    <row r="279" spans="1:7">
      <c r="A279" s="2"/>
      <c r="B279" s="14"/>
      <c r="C279" s="15"/>
      <c r="D279" s="1"/>
      <c r="E279" s="16"/>
      <c r="F279" s="16"/>
      <c r="G279" s="2"/>
    </row>
    <row r="280" spans="1:7">
      <c r="A280" s="2"/>
      <c r="B280" s="14"/>
      <c r="C280" s="15"/>
      <c r="D280" s="1"/>
      <c r="E280" s="16"/>
      <c r="F280" s="16"/>
      <c r="G280" s="2"/>
    </row>
    <row r="281" spans="1:7">
      <c r="A281" s="2"/>
      <c r="B281" s="14"/>
      <c r="C281" s="15"/>
      <c r="D281" s="1"/>
      <c r="E281" s="16"/>
      <c r="F281" s="16"/>
      <c r="G281" s="2"/>
    </row>
    <row r="282" spans="1:7">
      <c r="A282" s="2"/>
      <c r="B282" s="14"/>
      <c r="C282" s="15"/>
      <c r="D282" s="1"/>
      <c r="E282" s="16"/>
      <c r="F282" s="16"/>
      <c r="G282" s="2"/>
    </row>
    <row r="283" spans="1:7">
      <c r="A283" s="2"/>
      <c r="B283" s="14"/>
      <c r="C283" s="15"/>
      <c r="D283" s="1"/>
      <c r="E283" s="16"/>
      <c r="F283" s="16"/>
      <c r="G283" s="2"/>
    </row>
    <row r="284" spans="1:7">
      <c r="A284" s="2"/>
      <c r="B284" s="14"/>
      <c r="C284" s="15"/>
      <c r="D284" s="1"/>
      <c r="E284" s="16"/>
      <c r="F284" s="16"/>
      <c r="G284" s="2"/>
    </row>
    <row r="285" spans="1:7">
      <c r="A285" s="2"/>
      <c r="B285" s="14"/>
      <c r="C285" s="15"/>
      <c r="D285" s="1"/>
      <c r="E285" s="16"/>
      <c r="F285" s="16"/>
      <c r="G285" s="2"/>
    </row>
    <row r="286" spans="1:7">
      <c r="A286" s="2"/>
      <c r="B286" s="14"/>
      <c r="C286" s="15"/>
      <c r="D286" s="1"/>
      <c r="E286" s="16"/>
      <c r="F286" s="16"/>
      <c r="G286" s="2"/>
    </row>
    <row r="287" spans="1:7">
      <c r="A287" s="2"/>
      <c r="B287" s="14"/>
      <c r="C287" s="15"/>
      <c r="D287" s="1"/>
      <c r="E287" s="16"/>
      <c r="F287" s="16"/>
      <c r="G287" s="2"/>
    </row>
    <row r="288" spans="1:7">
      <c r="A288" s="2"/>
      <c r="B288" s="14"/>
      <c r="C288" s="15"/>
      <c r="D288" s="1"/>
      <c r="E288" s="16"/>
      <c r="F288" s="16"/>
      <c r="G288" s="2"/>
    </row>
    <row r="289" spans="1:7">
      <c r="A289" s="2"/>
      <c r="B289" s="14"/>
      <c r="C289" s="15"/>
      <c r="D289" s="1"/>
      <c r="E289" s="16"/>
      <c r="F289" s="16"/>
      <c r="G289" s="2"/>
    </row>
    <row r="290" spans="1:7">
      <c r="A290" s="2"/>
      <c r="B290" s="14"/>
      <c r="C290" s="15"/>
      <c r="D290" s="1"/>
      <c r="E290" s="16"/>
      <c r="F290" s="16"/>
      <c r="G290" s="2"/>
    </row>
    <row r="291" spans="1:7">
      <c r="A291" s="2"/>
      <c r="B291" s="14"/>
      <c r="C291" s="15"/>
      <c r="D291" s="1"/>
      <c r="E291" s="16"/>
      <c r="F291" s="16"/>
      <c r="G291" s="2"/>
    </row>
    <row r="292" spans="1:7">
      <c r="A292" s="2"/>
      <c r="B292" s="14"/>
      <c r="C292" s="15"/>
      <c r="D292" s="1"/>
      <c r="E292" s="16"/>
      <c r="F292" s="16"/>
      <c r="G292" s="2"/>
    </row>
    <row r="293" spans="1:7">
      <c r="A293" s="2"/>
      <c r="B293" s="14"/>
      <c r="C293" s="15"/>
      <c r="D293" s="1"/>
      <c r="E293" s="16"/>
      <c r="F293" s="16"/>
      <c r="G293" s="2"/>
    </row>
    <row r="294" spans="1:7">
      <c r="A294" s="2"/>
      <c r="B294" s="14"/>
      <c r="C294" s="15"/>
      <c r="D294" s="1"/>
      <c r="E294" s="16"/>
      <c r="F294" s="16"/>
      <c r="G294" s="2"/>
    </row>
    <row r="295" spans="1:7">
      <c r="A295" s="2"/>
      <c r="B295" s="14"/>
      <c r="C295" s="15"/>
      <c r="D295" s="1"/>
      <c r="E295" s="16"/>
      <c r="F295" s="16"/>
      <c r="G295" s="2"/>
    </row>
    <row r="296" spans="1:7">
      <c r="A296" s="2"/>
      <c r="B296" s="14"/>
      <c r="C296" s="15"/>
      <c r="D296" s="1"/>
      <c r="E296" s="16"/>
      <c r="F296" s="16"/>
      <c r="G296" s="2"/>
    </row>
    <row r="297" spans="1:7">
      <c r="A297" s="2"/>
      <c r="B297" s="14"/>
      <c r="C297" s="15"/>
      <c r="D297" s="1"/>
      <c r="E297" s="16"/>
      <c r="F297" s="16"/>
      <c r="G297" s="2"/>
    </row>
    <row r="298" spans="1:7">
      <c r="A298" s="2"/>
      <c r="B298" s="14"/>
      <c r="C298" s="15"/>
      <c r="D298" s="1"/>
      <c r="E298" s="16"/>
      <c r="F298" s="16"/>
      <c r="G298" s="2"/>
    </row>
    <row r="299" spans="1:7">
      <c r="A299" s="2"/>
      <c r="B299" s="14"/>
      <c r="C299" s="15"/>
      <c r="D299" s="1"/>
      <c r="E299" s="16"/>
      <c r="F299" s="16"/>
      <c r="G299" s="2"/>
    </row>
    <row r="300" spans="1:7">
      <c r="A300" s="2"/>
      <c r="B300" s="14"/>
      <c r="C300" s="15"/>
      <c r="D300" s="1"/>
      <c r="E300" s="16"/>
      <c r="F300" s="16"/>
      <c r="G300" s="2"/>
    </row>
    <row r="301" spans="1:7">
      <c r="A301" s="2"/>
      <c r="B301" s="14"/>
      <c r="C301" s="15"/>
      <c r="D301" s="1"/>
      <c r="E301" s="16"/>
      <c r="F301" s="16"/>
      <c r="G301" s="2"/>
    </row>
    <row r="302" spans="1:7">
      <c r="A302" s="2"/>
      <c r="B302" s="14"/>
      <c r="C302" s="15"/>
      <c r="D302" s="1"/>
      <c r="E302" s="16"/>
      <c r="F302" s="16"/>
      <c r="G302" s="2"/>
    </row>
    <row r="303" spans="1:7">
      <c r="A303" s="2"/>
      <c r="B303" s="14"/>
      <c r="C303" s="15"/>
      <c r="D303" s="1"/>
      <c r="E303" s="16"/>
      <c r="F303" s="16"/>
      <c r="G303" s="2"/>
    </row>
    <row r="304" spans="1:7">
      <c r="A304" s="2"/>
      <c r="B304" s="14"/>
      <c r="C304" s="15"/>
      <c r="D304" s="1"/>
      <c r="E304" s="16"/>
      <c r="F304" s="16"/>
      <c r="G304" s="2"/>
    </row>
    <row r="305" spans="1:7">
      <c r="A305" s="2"/>
      <c r="B305" s="14"/>
      <c r="C305" s="15"/>
      <c r="D305" s="1"/>
      <c r="E305" s="16"/>
      <c r="F305" s="16"/>
      <c r="G305" s="2"/>
    </row>
    <row r="306" spans="1:7">
      <c r="A306" s="2"/>
      <c r="B306" s="14"/>
      <c r="C306" s="15"/>
      <c r="D306" s="1"/>
      <c r="E306" s="16"/>
      <c r="F306" s="16"/>
      <c r="G306" s="2"/>
    </row>
    <row r="307" spans="1:7">
      <c r="A307" s="2"/>
      <c r="B307" s="14"/>
      <c r="C307" s="15"/>
      <c r="D307" s="1"/>
      <c r="E307" s="16"/>
      <c r="F307" s="16"/>
      <c r="G307" s="2"/>
    </row>
    <row r="308" spans="1:7">
      <c r="A308" s="2"/>
      <c r="B308" s="14"/>
      <c r="C308" s="15"/>
      <c r="D308" s="1"/>
      <c r="E308" s="16"/>
      <c r="F308" s="16"/>
      <c r="G308" s="2"/>
    </row>
    <row r="309" spans="1:7">
      <c r="A309" s="2"/>
      <c r="B309" s="14"/>
      <c r="C309" s="15"/>
      <c r="D309" s="1"/>
      <c r="E309" s="16"/>
      <c r="F309" s="16"/>
      <c r="G309" s="2"/>
    </row>
    <row r="310" spans="1:7">
      <c r="A310" s="2"/>
      <c r="B310" s="14"/>
      <c r="C310" s="15"/>
      <c r="D310" s="1"/>
      <c r="E310" s="16"/>
      <c r="F310" s="16"/>
      <c r="G310" s="2"/>
    </row>
  </sheetData>
  <mergeCells count="68">
    <mergeCell ref="A1:G1"/>
    <mergeCell ref="A8:G8"/>
    <mergeCell ref="B49:G49"/>
    <mergeCell ref="A44:G44"/>
    <mergeCell ref="B45:G45"/>
    <mergeCell ref="B46:G46"/>
    <mergeCell ref="B47:G47"/>
    <mergeCell ref="B48:G48"/>
    <mergeCell ref="A43:D43"/>
    <mergeCell ref="E43:F43"/>
    <mergeCell ref="G34:G35"/>
    <mergeCell ref="A36:A41"/>
    <mergeCell ref="A16:A25"/>
    <mergeCell ref="B16:B18"/>
    <mergeCell ref="C16:C18"/>
    <mergeCell ref="F16:F18"/>
    <mergeCell ref="I36:I41"/>
    <mergeCell ref="B39:B41"/>
    <mergeCell ref="C39:C41"/>
    <mergeCell ref="F39:F41"/>
    <mergeCell ref="G39:G41"/>
    <mergeCell ref="B36:B38"/>
    <mergeCell ref="C36:C38"/>
    <mergeCell ref="F36:F38"/>
    <mergeCell ref="G36:G38"/>
    <mergeCell ref="I26:I28"/>
    <mergeCell ref="A29:A35"/>
    <mergeCell ref="B29:B31"/>
    <mergeCell ref="C29:C31"/>
    <mergeCell ref="F29:F31"/>
    <mergeCell ref="G29:G31"/>
    <mergeCell ref="I29:I35"/>
    <mergeCell ref="B34:B35"/>
    <mergeCell ref="C34:C35"/>
    <mergeCell ref="F34:F35"/>
    <mergeCell ref="A26:A28"/>
    <mergeCell ref="B26:B28"/>
    <mergeCell ref="C26:C28"/>
    <mergeCell ref="F26:F28"/>
    <mergeCell ref="G26:G28"/>
    <mergeCell ref="G16:G18"/>
    <mergeCell ref="I16:I25"/>
    <mergeCell ref="B19:B21"/>
    <mergeCell ref="C19:C21"/>
    <mergeCell ref="F19:F21"/>
    <mergeCell ref="G19:G21"/>
    <mergeCell ref="B23:B25"/>
    <mergeCell ref="C23:C25"/>
    <mergeCell ref="F23:F25"/>
    <mergeCell ref="G23:G25"/>
    <mergeCell ref="I10:I15"/>
    <mergeCell ref="B12:B13"/>
    <mergeCell ref="C12:C13"/>
    <mergeCell ref="F12:F13"/>
    <mergeCell ref="G12:G13"/>
    <mergeCell ref="B14:B15"/>
    <mergeCell ref="C14:C15"/>
    <mergeCell ref="F14:F15"/>
    <mergeCell ref="G14:G15"/>
    <mergeCell ref="A3:B4"/>
    <mergeCell ref="C3:G4"/>
    <mergeCell ref="A10:A15"/>
    <mergeCell ref="B10:B11"/>
    <mergeCell ref="C10:C11"/>
    <mergeCell ref="F10:F11"/>
    <mergeCell ref="G10:G11"/>
    <mergeCell ref="A5:B6"/>
    <mergeCell ref="C5:G6"/>
  </mergeCells>
  <phoneticPr fontId="2"/>
  <conditionalFormatting sqref="G9:G43 G50:G1048576">
    <cfRule type="cellIs" dxfId="2" priority="1" operator="equal">
      <formula>"未入力"</formula>
    </cfRule>
  </conditionalFormatting>
  <conditionalFormatting sqref="G43">
    <cfRule type="cellIs" dxfId="1" priority="2" operator="equal">
      <formula>"不合格"</formula>
    </cfRule>
    <cfRule type="cellIs" dxfId="0" priority="3" operator="equal">
      <formula>"合格"</formula>
    </cfRule>
  </conditionalFormatting>
  <dataValidations count="12">
    <dataValidation type="list" allowBlank="1" showInputMessage="1" showErrorMessage="1" sqref="F39:F41" xr:uid="{3D35B743-5D26-47B3-BE9D-BF1EE55E6481}">
      <formula1>"非該当,5件以上10件未満,10件以上15件未満,20件以上"</formula1>
    </dataValidation>
    <dataValidation type="list" allowBlank="1" showInputMessage="1" showErrorMessage="1" sqref="F36:F38" xr:uid="{E3086C20-F61B-421C-8E98-C03DF1788374}">
      <formula1>"非該当,10件以上15件未満,15件以上20件未満,20件以上"</formula1>
    </dataValidation>
    <dataValidation type="list" allowBlank="1" showInputMessage="1" showErrorMessage="1" sqref="F34:F35" xr:uid="{387F5FE0-38B3-443C-9838-A86E2D56EBF1}">
      <formula1>"非該当,1名配置,2名以上配置"</formula1>
    </dataValidation>
    <dataValidation type="list" allowBlank="1" showInputMessage="1" showErrorMessage="1" sqref="F29:F31" xr:uid="{96630D5F-7531-4CCB-9D6C-05F0E6D8A3B1}">
      <formula1>"非該当,7年以上10年未満,10年以上15年未満,15年以上"</formula1>
    </dataValidation>
    <dataValidation type="list" allowBlank="1" showInputMessage="1" showErrorMessage="1" sqref="F26:F28" xr:uid="{D543AFDA-897B-46D8-A933-7F79164E2229}">
      <formula1>"非該当,3年以上5年未満,5年以上10年未満,10年以上"</formula1>
    </dataValidation>
    <dataValidation type="list" allowBlank="1" showInputMessage="1" showErrorMessage="1" sqref="F23:F25" xr:uid="{53B5F26F-30A8-4950-A369-F1F6DC10E0E4}">
      <formula1>"非該当,6種類以上8種類未満,8種類以上10種類未満,10種類以上"</formula1>
    </dataValidation>
    <dataValidation type="list" allowBlank="1" showInputMessage="1" showErrorMessage="1" sqref="F22 F32:F33" xr:uid="{1F1B7942-EB1D-467E-BAB9-31296AEF8C71}">
      <formula1>"該当,非該当"</formula1>
    </dataValidation>
    <dataValidation type="list" allowBlank="1" showInputMessage="1" showErrorMessage="1" sqref="F19:F21" xr:uid="{79667E6D-616A-49BA-94CE-D54B212923C2}">
      <formula1>"非該当,月平均3件以上5件未満,月平均5件以上10件未満,月平均10件以上"</formula1>
    </dataValidation>
    <dataValidation type="list" allowBlank="1" showInputMessage="1" showErrorMessage="1" sqref="F16:F18" xr:uid="{3E5F4887-70C3-48C5-8245-9E2205F46EB3}">
      <formula1>"非該当,2人以上5人未満,5人以上10人未満,10人以上"</formula1>
    </dataValidation>
    <dataValidation type="list" allowBlank="1" showInputMessage="1" showErrorMessage="1" sqref="F14:F15" xr:uid="{6316B861-90A5-4779-A9A4-AF2CFEEA5B8D}">
      <formula1>"非該当,3項目,4項目以上"</formula1>
    </dataValidation>
    <dataValidation type="list" allowBlank="1" showInputMessage="1" showErrorMessage="1" sqref="F12:F13" xr:uid="{092DD5F6-311A-430A-B17A-EEC35CCDA972}">
      <formula1>"非該当,2種類実施,3種類実施"</formula1>
    </dataValidation>
    <dataValidation type="list" allowBlank="1" showInputMessage="1" showErrorMessage="1" sqref="F10:F11" xr:uid="{375B3487-4176-4583-834B-ED20969C23E2}">
      <formula1>"非該当,5件以上10件未満,10件以上"</formula1>
    </dataValidation>
  </dataValidations>
  <pageMargins left="0.23622047244094491" right="0.23622047244094491" top="0.98425196850393704" bottom="0.78740157480314965" header="0.31496062992125984" footer="0.31496062992125984"/>
  <pageSetup paperSize="9" scale="99" orientation="portrait" r:id="rId1"/>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8DFF5-64F0-49FA-9C2A-CE70A0707646}">
  <sheetPr>
    <tabColor rgb="FFFF0000"/>
  </sheetPr>
  <dimension ref="A1:C301"/>
  <sheetViews>
    <sheetView showGridLines="0" zoomScaleNormal="100" workbookViewId="0">
      <selection activeCell="C3" sqref="C3:C8"/>
    </sheetView>
  </sheetViews>
  <sheetFormatPr defaultColWidth="8.75" defaultRowHeight="14.5"/>
  <cols>
    <col min="1" max="1" width="12.25" style="3" customWidth="1"/>
    <col min="2" max="2" width="39.83203125" style="5" customWidth="1"/>
    <col min="3" max="3" width="38.33203125" style="2" customWidth="1"/>
    <col min="4" max="16384" width="8.75" style="2"/>
  </cols>
  <sheetData>
    <row r="1" spans="1:3" ht="30" customHeight="1" thickBot="1">
      <c r="A1" s="147" t="s">
        <v>103</v>
      </c>
      <c r="B1" s="148"/>
    </row>
    <row r="2" spans="1:3" s="1" customFormat="1" ht="22.9" customHeight="1" thickBot="1">
      <c r="A2" s="51" t="s">
        <v>0</v>
      </c>
      <c r="B2" s="52" t="s">
        <v>1</v>
      </c>
      <c r="C2" s="53" t="s">
        <v>90</v>
      </c>
    </row>
    <row r="3" spans="1:3" ht="20.65" customHeight="1">
      <c r="A3" s="149" t="s">
        <v>52</v>
      </c>
      <c r="B3" s="150" t="s">
        <v>33</v>
      </c>
      <c r="C3" s="158" t="s">
        <v>94</v>
      </c>
    </row>
    <row r="4" spans="1:3" ht="20.65" customHeight="1">
      <c r="A4" s="112"/>
      <c r="B4" s="114"/>
      <c r="C4" s="152"/>
    </row>
    <row r="5" spans="1:3" ht="20.65" customHeight="1">
      <c r="A5" s="112"/>
      <c r="B5" s="123" t="s">
        <v>76</v>
      </c>
      <c r="C5" s="152"/>
    </row>
    <row r="6" spans="1:3" ht="20.65" customHeight="1">
      <c r="A6" s="112"/>
      <c r="B6" s="123"/>
      <c r="C6" s="152"/>
    </row>
    <row r="7" spans="1:3" ht="20.65" customHeight="1">
      <c r="A7" s="112"/>
      <c r="B7" s="113" t="s">
        <v>89</v>
      </c>
      <c r="C7" s="152"/>
    </row>
    <row r="8" spans="1:3" ht="20.65" customHeight="1" thickBot="1">
      <c r="A8" s="146"/>
      <c r="B8" s="160"/>
      <c r="C8" s="153"/>
    </row>
    <row r="9" spans="1:3" ht="24" customHeight="1">
      <c r="A9" s="154" t="s">
        <v>53</v>
      </c>
      <c r="B9" s="156" t="s">
        <v>34</v>
      </c>
      <c r="C9" s="158" t="s">
        <v>91</v>
      </c>
    </row>
    <row r="10" spans="1:3" ht="24" customHeight="1">
      <c r="A10" s="129"/>
      <c r="B10" s="126"/>
      <c r="C10" s="152"/>
    </row>
    <row r="11" spans="1:3" ht="24" customHeight="1">
      <c r="A11" s="129"/>
      <c r="B11" s="127"/>
      <c r="C11" s="152"/>
    </row>
    <row r="12" spans="1:3" ht="18.399999999999999" customHeight="1">
      <c r="A12" s="129"/>
      <c r="B12" s="126" t="s">
        <v>55</v>
      </c>
      <c r="C12" s="152"/>
    </row>
    <row r="13" spans="1:3" ht="18.399999999999999" customHeight="1">
      <c r="A13" s="129"/>
      <c r="B13" s="126"/>
      <c r="C13" s="152"/>
    </row>
    <row r="14" spans="1:3" ht="18.399999999999999" customHeight="1">
      <c r="A14" s="129"/>
      <c r="B14" s="127"/>
      <c r="C14" s="152"/>
    </row>
    <row r="15" spans="1:3" ht="114.4" customHeight="1">
      <c r="A15" s="129"/>
      <c r="B15" s="28" t="s">
        <v>87</v>
      </c>
      <c r="C15" s="152"/>
    </row>
    <row r="16" spans="1:3" ht="40.9" customHeight="1">
      <c r="A16" s="129"/>
      <c r="B16" s="113" t="s">
        <v>37</v>
      </c>
      <c r="C16" s="151" t="s">
        <v>93</v>
      </c>
    </row>
    <row r="17" spans="1:3" ht="40.9" customHeight="1">
      <c r="A17" s="129"/>
      <c r="B17" s="113"/>
      <c r="C17" s="151"/>
    </row>
    <row r="18" spans="1:3" ht="40.9" customHeight="1" thickBot="1">
      <c r="A18" s="155"/>
      <c r="B18" s="130"/>
      <c r="C18" s="159"/>
    </row>
    <row r="19" spans="1:3" ht="28.9" customHeight="1">
      <c r="A19" s="149" t="s">
        <v>48</v>
      </c>
      <c r="B19" s="150" t="s">
        <v>38</v>
      </c>
      <c r="C19" s="158" t="s">
        <v>92</v>
      </c>
    </row>
    <row r="20" spans="1:3" ht="28.9" customHeight="1">
      <c r="A20" s="112"/>
      <c r="B20" s="113"/>
      <c r="C20" s="151"/>
    </row>
    <row r="21" spans="1:3" ht="28.9" customHeight="1" thickBot="1">
      <c r="A21" s="146"/>
      <c r="B21" s="130"/>
      <c r="C21" s="159"/>
    </row>
    <row r="22" spans="1:3" ht="19.899999999999999" customHeight="1">
      <c r="A22" s="154" t="s">
        <v>49</v>
      </c>
      <c r="B22" s="156" t="s">
        <v>39</v>
      </c>
      <c r="C22" s="158" t="s">
        <v>95</v>
      </c>
    </row>
    <row r="23" spans="1:3" ht="19.899999999999999" customHeight="1">
      <c r="A23" s="129"/>
      <c r="B23" s="126"/>
      <c r="C23" s="151"/>
    </row>
    <row r="24" spans="1:3" ht="19.899999999999999" customHeight="1">
      <c r="A24" s="129"/>
      <c r="B24" s="126"/>
      <c r="C24" s="151"/>
    </row>
    <row r="25" spans="1:3" ht="69.400000000000006" customHeight="1">
      <c r="A25" s="129"/>
      <c r="B25" s="26" t="s">
        <v>29</v>
      </c>
      <c r="C25" s="151"/>
    </row>
    <row r="26" spans="1:3" ht="36">
      <c r="A26" s="129"/>
      <c r="B26" s="26" t="s">
        <v>30</v>
      </c>
      <c r="C26" s="151"/>
    </row>
    <row r="27" spans="1:3">
      <c r="A27" s="129"/>
      <c r="B27" s="127" t="s">
        <v>31</v>
      </c>
      <c r="C27" s="151"/>
    </row>
    <row r="28" spans="1:3" ht="15" thickBot="1">
      <c r="A28" s="155"/>
      <c r="B28" s="157"/>
      <c r="C28" s="159"/>
    </row>
    <row r="29" spans="1:3" ht="42" customHeight="1">
      <c r="A29" s="149" t="s">
        <v>54</v>
      </c>
      <c r="B29" s="150" t="s">
        <v>56</v>
      </c>
      <c r="C29" s="158" t="s">
        <v>97</v>
      </c>
    </row>
    <row r="30" spans="1:3" ht="42" customHeight="1">
      <c r="A30" s="112"/>
      <c r="B30" s="113"/>
      <c r="C30" s="152"/>
    </row>
    <row r="31" spans="1:3" ht="42" customHeight="1">
      <c r="A31" s="112"/>
      <c r="B31" s="113"/>
      <c r="C31" s="152"/>
    </row>
    <row r="32" spans="1:3" ht="25.5" customHeight="1">
      <c r="A32" s="112"/>
      <c r="B32" s="113" t="s">
        <v>32</v>
      </c>
      <c r="C32" s="151" t="s">
        <v>96</v>
      </c>
    </row>
    <row r="33" spans="1:3" ht="25.5" customHeight="1">
      <c r="A33" s="112"/>
      <c r="B33" s="113"/>
      <c r="C33" s="152"/>
    </row>
    <row r="34" spans="1:3" ht="60" customHeight="1" thickBot="1">
      <c r="A34" s="146"/>
      <c r="B34" s="130"/>
      <c r="C34" s="153"/>
    </row>
    <row r="35" spans="1:3" ht="20.65" customHeight="1">
      <c r="A35" s="2"/>
      <c r="B35" s="14"/>
    </row>
    <row r="36" spans="1:3" ht="20.65" customHeight="1">
      <c r="A36" s="2"/>
      <c r="B36" s="14"/>
    </row>
    <row r="37" spans="1:3">
      <c r="A37" s="2"/>
      <c r="B37" s="14"/>
    </row>
    <row r="38" spans="1:3">
      <c r="A38" s="2"/>
      <c r="B38" s="14"/>
    </row>
    <row r="39" spans="1:3">
      <c r="A39" s="2"/>
      <c r="B39" s="14"/>
    </row>
    <row r="40" spans="1:3">
      <c r="A40" s="2"/>
      <c r="B40" s="14"/>
    </row>
    <row r="41" spans="1:3">
      <c r="A41" s="2"/>
      <c r="B41" s="14"/>
    </row>
    <row r="42" spans="1:3">
      <c r="A42" s="2"/>
      <c r="B42" s="14"/>
    </row>
    <row r="43" spans="1:3">
      <c r="A43" s="2"/>
      <c r="B43" s="14"/>
    </row>
    <row r="44" spans="1:3">
      <c r="A44" s="2"/>
      <c r="B44" s="14"/>
    </row>
    <row r="45" spans="1:3">
      <c r="A45" s="2"/>
      <c r="B45" s="14"/>
    </row>
    <row r="46" spans="1:3">
      <c r="A46" s="2"/>
      <c r="B46" s="14"/>
    </row>
    <row r="47" spans="1:3">
      <c r="A47" s="2"/>
      <c r="B47" s="14"/>
    </row>
    <row r="48" spans="1:3">
      <c r="A48" s="2"/>
      <c r="B48" s="14"/>
    </row>
    <row r="49" spans="1:2">
      <c r="A49" s="2"/>
      <c r="B49" s="14"/>
    </row>
    <row r="50" spans="1:2">
      <c r="A50" s="2"/>
      <c r="B50" s="14"/>
    </row>
    <row r="51" spans="1:2">
      <c r="A51" s="2"/>
      <c r="B51" s="14"/>
    </row>
    <row r="52" spans="1:2">
      <c r="A52" s="2"/>
      <c r="B52" s="14"/>
    </row>
    <row r="53" spans="1:2">
      <c r="A53" s="2"/>
      <c r="B53" s="14"/>
    </row>
    <row r="54" spans="1:2">
      <c r="A54" s="2"/>
      <c r="B54" s="14"/>
    </row>
    <row r="55" spans="1:2">
      <c r="A55" s="2"/>
      <c r="B55" s="14"/>
    </row>
    <row r="56" spans="1:2">
      <c r="A56" s="2"/>
      <c r="B56" s="14"/>
    </row>
    <row r="57" spans="1:2">
      <c r="A57" s="2"/>
      <c r="B57" s="14"/>
    </row>
    <row r="58" spans="1:2">
      <c r="A58" s="2"/>
      <c r="B58" s="14"/>
    </row>
    <row r="59" spans="1:2">
      <c r="A59" s="2"/>
      <c r="B59" s="14"/>
    </row>
    <row r="60" spans="1:2">
      <c r="A60" s="2"/>
      <c r="B60" s="14"/>
    </row>
    <row r="61" spans="1:2">
      <c r="A61" s="2"/>
      <c r="B61" s="14"/>
    </row>
    <row r="62" spans="1:2">
      <c r="A62" s="2"/>
      <c r="B62" s="14"/>
    </row>
    <row r="63" spans="1:2">
      <c r="A63" s="2"/>
      <c r="B63" s="14"/>
    </row>
    <row r="64" spans="1:2">
      <c r="A64" s="2"/>
      <c r="B64" s="14"/>
    </row>
    <row r="65" spans="1:2">
      <c r="A65" s="2"/>
      <c r="B65" s="14"/>
    </row>
    <row r="66" spans="1:2">
      <c r="A66" s="2"/>
      <c r="B66" s="14"/>
    </row>
    <row r="67" spans="1:2">
      <c r="A67" s="2"/>
      <c r="B67" s="14"/>
    </row>
    <row r="68" spans="1:2">
      <c r="A68" s="2"/>
      <c r="B68" s="14"/>
    </row>
    <row r="69" spans="1:2">
      <c r="A69" s="2"/>
      <c r="B69" s="14"/>
    </row>
    <row r="70" spans="1:2">
      <c r="A70" s="2"/>
      <c r="B70" s="14"/>
    </row>
    <row r="71" spans="1:2">
      <c r="A71" s="2"/>
      <c r="B71" s="14"/>
    </row>
    <row r="72" spans="1:2">
      <c r="A72" s="2"/>
      <c r="B72" s="14"/>
    </row>
    <row r="73" spans="1:2">
      <c r="A73" s="2"/>
      <c r="B73" s="14"/>
    </row>
    <row r="74" spans="1:2">
      <c r="A74" s="2"/>
      <c r="B74" s="14"/>
    </row>
    <row r="75" spans="1:2">
      <c r="A75" s="2"/>
      <c r="B75" s="14"/>
    </row>
    <row r="76" spans="1:2">
      <c r="A76" s="2"/>
      <c r="B76" s="14"/>
    </row>
    <row r="77" spans="1:2">
      <c r="A77" s="2"/>
      <c r="B77" s="14"/>
    </row>
    <row r="78" spans="1:2">
      <c r="A78" s="2"/>
      <c r="B78" s="14"/>
    </row>
    <row r="79" spans="1:2">
      <c r="A79" s="2"/>
      <c r="B79" s="14"/>
    </row>
    <row r="80" spans="1:2">
      <c r="A80" s="2"/>
      <c r="B80" s="14"/>
    </row>
    <row r="81" spans="1:2">
      <c r="A81" s="2"/>
      <c r="B81" s="14"/>
    </row>
    <row r="82" spans="1:2">
      <c r="A82" s="2"/>
      <c r="B82" s="14"/>
    </row>
    <row r="83" spans="1:2">
      <c r="A83" s="2"/>
      <c r="B83" s="14"/>
    </row>
    <row r="84" spans="1:2">
      <c r="A84" s="2"/>
      <c r="B84" s="14"/>
    </row>
    <row r="85" spans="1:2">
      <c r="A85" s="2"/>
      <c r="B85" s="14"/>
    </row>
    <row r="86" spans="1:2">
      <c r="A86" s="2"/>
      <c r="B86" s="14"/>
    </row>
    <row r="87" spans="1:2">
      <c r="A87" s="2"/>
      <c r="B87" s="14"/>
    </row>
    <row r="88" spans="1:2">
      <c r="A88" s="2"/>
      <c r="B88" s="14"/>
    </row>
    <row r="89" spans="1:2">
      <c r="A89" s="2"/>
      <c r="B89" s="14"/>
    </row>
    <row r="90" spans="1:2">
      <c r="A90" s="2"/>
      <c r="B90" s="14"/>
    </row>
    <row r="91" spans="1:2">
      <c r="A91" s="2"/>
      <c r="B91" s="14"/>
    </row>
    <row r="92" spans="1:2">
      <c r="A92" s="2"/>
      <c r="B92" s="14"/>
    </row>
    <row r="93" spans="1:2">
      <c r="A93" s="2"/>
      <c r="B93" s="14"/>
    </row>
    <row r="94" spans="1:2">
      <c r="A94" s="2"/>
      <c r="B94" s="14"/>
    </row>
    <row r="95" spans="1:2">
      <c r="A95" s="2"/>
      <c r="B95" s="14"/>
    </row>
    <row r="96" spans="1:2">
      <c r="A96" s="2"/>
      <c r="B96" s="14"/>
    </row>
    <row r="97" spans="1:2">
      <c r="A97" s="2"/>
      <c r="B97" s="14"/>
    </row>
    <row r="98" spans="1:2">
      <c r="A98" s="2"/>
      <c r="B98" s="14"/>
    </row>
    <row r="99" spans="1:2">
      <c r="A99" s="2"/>
      <c r="B99" s="14"/>
    </row>
    <row r="100" spans="1:2">
      <c r="A100" s="2"/>
      <c r="B100" s="14"/>
    </row>
    <row r="101" spans="1:2">
      <c r="A101" s="2"/>
      <c r="B101" s="14"/>
    </row>
    <row r="102" spans="1:2">
      <c r="A102" s="2"/>
      <c r="B102" s="14"/>
    </row>
    <row r="103" spans="1:2">
      <c r="A103" s="2"/>
      <c r="B103" s="14"/>
    </row>
    <row r="104" spans="1:2">
      <c r="A104" s="2"/>
      <c r="B104" s="14"/>
    </row>
    <row r="105" spans="1:2">
      <c r="A105" s="2"/>
      <c r="B105" s="14"/>
    </row>
    <row r="106" spans="1:2">
      <c r="A106" s="2"/>
      <c r="B106" s="14"/>
    </row>
    <row r="107" spans="1:2">
      <c r="A107" s="2"/>
      <c r="B107" s="14"/>
    </row>
    <row r="108" spans="1:2">
      <c r="A108" s="2"/>
      <c r="B108" s="14"/>
    </row>
    <row r="109" spans="1:2">
      <c r="A109" s="2"/>
      <c r="B109" s="14"/>
    </row>
    <row r="110" spans="1:2">
      <c r="A110" s="2"/>
      <c r="B110" s="14"/>
    </row>
    <row r="111" spans="1:2">
      <c r="A111" s="2"/>
      <c r="B111" s="14"/>
    </row>
    <row r="112" spans="1:2">
      <c r="A112" s="2"/>
      <c r="B112" s="14"/>
    </row>
    <row r="113" spans="1:2">
      <c r="A113" s="2"/>
      <c r="B113" s="14"/>
    </row>
    <row r="114" spans="1:2">
      <c r="A114" s="2"/>
      <c r="B114" s="14"/>
    </row>
    <row r="115" spans="1:2">
      <c r="A115" s="2"/>
      <c r="B115" s="14"/>
    </row>
    <row r="116" spans="1:2">
      <c r="A116" s="2"/>
      <c r="B116" s="14"/>
    </row>
    <row r="117" spans="1:2">
      <c r="A117" s="2"/>
      <c r="B117" s="14"/>
    </row>
    <row r="118" spans="1:2">
      <c r="A118" s="2"/>
      <c r="B118" s="14"/>
    </row>
    <row r="119" spans="1:2">
      <c r="A119" s="2"/>
      <c r="B119" s="14"/>
    </row>
    <row r="120" spans="1:2">
      <c r="A120" s="2"/>
      <c r="B120" s="14"/>
    </row>
    <row r="121" spans="1:2">
      <c r="A121" s="2"/>
      <c r="B121" s="14"/>
    </row>
    <row r="122" spans="1:2">
      <c r="A122" s="2"/>
      <c r="B122" s="14"/>
    </row>
    <row r="123" spans="1:2">
      <c r="A123" s="2"/>
      <c r="B123" s="14"/>
    </row>
    <row r="124" spans="1:2">
      <c r="A124" s="2"/>
      <c r="B124" s="14"/>
    </row>
    <row r="125" spans="1:2">
      <c r="A125" s="2"/>
      <c r="B125" s="14"/>
    </row>
    <row r="126" spans="1:2">
      <c r="A126" s="2"/>
      <c r="B126" s="14"/>
    </row>
    <row r="127" spans="1:2">
      <c r="A127" s="2"/>
      <c r="B127" s="14"/>
    </row>
    <row r="128" spans="1:2">
      <c r="A128" s="2"/>
      <c r="B128" s="14"/>
    </row>
    <row r="129" spans="1:2">
      <c r="A129" s="2"/>
      <c r="B129" s="14"/>
    </row>
    <row r="130" spans="1:2">
      <c r="A130" s="2"/>
      <c r="B130" s="14"/>
    </row>
    <row r="131" spans="1:2">
      <c r="A131" s="2"/>
      <c r="B131" s="14"/>
    </row>
    <row r="132" spans="1:2">
      <c r="A132" s="2"/>
      <c r="B132" s="14"/>
    </row>
    <row r="133" spans="1:2">
      <c r="A133" s="2"/>
      <c r="B133" s="14"/>
    </row>
    <row r="134" spans="1:2">
      <c r="A134" s="2"/>
      <c r="B134" s="14"/>
    </row>
    <row r="135" spans="1:2">
      <c r="A135" s="2"/>
      <c r="B135" s="14"/>
    </row>
    <row r="136" spans="1:2">
      <c r="A136" s="2"/>
      <c r="B136" s="14"/>
    </row>
    <row r="137" spans="1:2">
      <c r="A137" s="2"/>
      <c r="B137" s="14"/>
    </row>
    <row r="138" spans="1:2">
      <c r="A138" s="2"/>
      <c r="B138" s="14"/>
    </row>
    <row r="139" spans="1:2">
      <c r="A139" s="2"/>
      <c r="B139" s="14"/>
    </row>
    <row r="140" spans="1:2">
      <c r="A140" s="2"/>
      <c r="B140" s="14"/>
    </row>
    <row r="141" spans="1:2">
      <c r="A141" s="2"/>
      <c r="B141" s="14"/>
    </row>
    <row r="142" spans="1:2">
      <c r="A142" s="2"/>
      <c r="B142" s="14"/>
    </row>
    <row r="143" spans="1:2">
      <c r="A143" s="2"/>
      <c r="B143" s="14"/>
    </row>
    <row r="144" spans="1:2">
      <c r="A144" s="2"/>
      <c r="B144" s="14"/>
    </row>
    <row r="145" spans="1:2">
      <c r="A145" s="2"/>
      <c r="B145" s="14"/>
    </row>
    <row r="146" spans="1:2">
      <c r="A146" s="2"/>
      <c r="B146" s="14"/>
    </row>
    <row r="147" spans="1:2">
      <c r="A147" s="2"/>
      <c r="B147" s="14"/>
    </row>
    <row r="148" spans="1:2">
      <c r="A148" s="2"/>
      <c r="B148" s="14"/>
    </row>
    <row r="149" spans="1:2">
      <c r="A149" s="2"/>
      <c r="B149" s="14"/>
    </row>
    <row r="150" spans="1:2">
      <c r="A150" s="2"/>
      <c r="B150" s="14"/>
    </row>
    <row r="151" spans="1:2">
      <c r="A151" s="2"/>
      <c r="B151" s="14"/>
    </row>
    <row r="152" spans="1:2">
      <c r="A152" s="2"/>
      <c r="B152" s="14"/>
    </row>
    <row r="153" spans="1:2">
      <c r="A153" s="2"/>
      <c r="B153" s="14"/>
    </row>
    <row r="154" spans="1:2">
      <c r="A154" s="2"/>
      <c r="B154" s="14"/>
    </row>
    <row r="155" spans="1:2">
      <c r="A155" s="2"/>
      <c r="B155" s="14"/>
    </row>
    <row r="156" spans="1:2">
      <c r="A156" s="2"/>
      <c r="B156" s="14"/>
    </row>
    <row r="157" spans="1:2">
      <c r="A157" s="2"/>
      <c r="B157" s="14"/>
    </row>
    <row r="158" spans="1:2">
      <c r="A158" s="2"/>
      <c r="B158" s="14"/>
    </row>
    <row r="159" spans="1:2">
      <c r="A159" s="2"/>
      <c r="B159" s="14"/>
    </row>
    <row r="160" spans="1:2">
      <c r="A160" s="2"/>
      <c r="B160" s="14"/>
    </row>
    <row r="161" spans="1:2">
      <c r="A161" s="2"/>
      <c r="B161" s="14"/>
    </row>
    <row r="162" spans="1:2">
      <c r="A162" s="2"/>
      <c r="B162" s="14"/>
    </row>
    <row r="163" spans="1:2">
      <c r="A163" s="2"/>
      <c r="B163" s="14"/>
    </row>
    <row r="164" spans="1:2">
      <c r="A164" s="2"/>
      <c r="B164" s="14"/>
    </row>
    <row r="165" spans="1:2">
      <c r="A165" s="2"/>
      <c r="B165" s="14"/>
    </row>
    <row r="166" spans="1:2">
      <c r="A166" s="2"/>
      <c r="B166" s="14"/>
    </row>
    <row r="167" spans="1:2">
      <c r="A167" s="2"/>
      <c r="B167" s="14"/>
    </row>
    <row r="168" spans="1:2">
      <c r="A168" s="2"/>
      <c r="B168" s="14"/>
    </row>
    <row r="169" spans="1:2">
      <c r="A169" s="2"/>
      <c r="B169" s="14"/>
    </row>
    <row r="170" spans="1:2">
      <c r="A170" s="2"/>
      <c r="B170" s="14"/>
    </row>
    <row r="171" spans="1:2">
      <c r="A171" s="2"/>
      <c r="B171" s="14"/>
    </row>
    <row r="172" spans="1:2">
      <c r="A172" s="2"/>
      <c r="B172" s="14"/>
    </row>
    <row r="173" spans="1:2">
      <c r="A173" s="2"/>
      <c r="B173" s="14"/>
    </row>
    <row r="174" spans="1:2">
      <c r="A174" s="2"/>
      <c r="B174" s="14"/>
    </row>
    <row r="175" spans="1:2">
      <c r="A175" s="2"/>
      <c r="B175" s="14"/>
    </row>
    <row r="176" spans="1:2">
      <c r="A176" s="2"/>
      <c r="B176" s="14"/>
    </row>
    <row r="177" spans="1:2">
      <c r="A177" s="2"/>
      <c r="B177" s="14"/>
    </row>
    <row r="178" spans="1:2">
      <c r="A178" s="2"/>
      <c r="B178" s="14"/>
    </row>
    <row r="179" spans="1:2">
      <c r="A179" s="2"/>
      <c r="B179" s="14"/>
    </row>
    <row r="180" spans="1:2">
      <c r="A180" s="2"/>
      <c r="B180" s="14"/>
    </row>
    <row r="181" spans="1:2">
      <c r="A181" s="2"/>
      <c r="B181" s="14"/>
    </row>
    <row r="182" spans="1:2">
      <c r="A182" s="2"/>
      <c r="B182" s="14"/>
    </row>
    <row r="183" spans="1:2">
      <c r="A183" s="2"/>
      <c r="B183" s="14"/>
    </row>
    <row r="184" spans="1:2">
      <c r="A184" s="2"/>
      <c r="B184" s="14"/>
    </row>
    <row r="185" spans="1:2">
      <c r="A185" s="2"/>
      <c r="B185" s="14"/>
    </row>
    <row r="186" spans="1:2">
      <c r="A186" s="2"/>
      <c r="B186" s="14"/>
    </row>
    <row r="187" spans="1:2">
      <c r="A187" s="2"/>
      <c r="B187" s="14"/>
    </row>
    <row r="188" spans="1:2">
      <c r="A188" s="2"/>
      <c r="B188" s="14"/>
    </row>
    <row r="189" spans="1:2">
      <c r="A189" s="2"/>
      <c r="B189" s="14"/>
    </row>
    <row r="190" spans="1:2">
      <c r="A190" s="2"/>
      <c r="B190" s="14"/>
    </row>
    <row r="191" spans="1:2">
      <c r="A191" s="2"/>
      <c r="B191" s="14"/>
    </row>
    <row r="192" spans="1:2">
      <c r="A192" s="2"/>
      <c r="B192" s="14"/>
    </row>
    <row r="193" spans="1:2">
      <c r="A193" s="2"/>
      <c r="B193" s="14"/>
    </row>
    <row r="194" spans="1:2">
      <c r="A194" s="2"/>
      <c r="B194" s="14"/>
    </row>
    <row r="195" spans="1:2">
      <c r="A195" s="2"/>
      <c r="B195" s="14"/>
    </row>
    <row r="196" spans="1:2">
      <c r="A196" s="2"/>
      <c r="B196" s="14"/>
    </row>
    <row r="197" spans="1:2">
      <c r="A197" s="2"/>
      <c r="B197" s="14"/>
    </row>
    <row r="198" spans="1:2">
      <c r="A198" s="2"/>
      <c r="B198" s="14"/>
    </row>
    <row r="199" spans="1:2">
      <c r="A199" s="2"/>
      <c r="B199" s="14"/>
    </row>
    <row r="200" spans="1:2">
      <c r="A200" s="2"/>
      <c r="B200" s="14"/>
    </row>
    <row r="201" spans="1:2">
      <c r="A201" s="2"/>
      <c r="B201" s="14"/>
    </row>
    <row r="202" spans="1:2">
      <c r="A202" s="2"/>
      <c r="B202" s="14"/>
    </row>
    <row r="203" spans="1:2">
      <c r="A203" s="2"/>
      <c r="B203" s="14"/>
    </row>
    <row r="204" spans="1:2">
      <c r="A204" s="2"/>
      <c r="B204" s="14"/>
    </row>
    <row r="205" spans="1:2">
      <c r="A205" s="2"/>
      <c r="B205" s="14"/>
    </row>
    <row r="206" spans="1:2">
      <c r="A206" s="2"/>
      <c r="B206" s="14"/>
    </row>
    <row r="207" spans="1:2">
      <c r="A207" s="2"/>
      <c r="B207" s="14"/>
    </row>
    <row r="208" spans="1:2">
      <c r="A208" s="2"/>
      <c r="B208" s="14"/>
    </row>
    <row r="209" spans="1:2">
      <c r="A209" s="2"/>
      <c r="B209" s="14"/>
    </row>
    <row r="210" spans="1:2">
      <c r="A210" s="2"/>
      <c r="B210" s="14"/>
    </row>
    <row r="211" spans="1:2">
      <c r="A211" s="2"/>
      <c r="B211" s="14"/>
    </row>
    <row r="212" spans="1:2">
      <c r="A212" s="2"/>
      <c r="B212" s="14"/>
    </row>
    <row r="213" spans="1:2">
      <c r="A213" s="2"/>
      <c r="B213" s="14"/>
    </row>
    <row r="214" spans="1:2">
      <c r="A214" s="2"/>
      <c r="B214" s="14"/>
    </row>
    <row r="215" spans="1:2">
      <c r="A215" s="2"/>
      <c r="B215" s="14"/>
    </row>
    <row r="216" spans="1:2">
      <c r="A216" s="2"/>
      <c r="B216" s="14"/>
    </row>
    <row r="217" spans="1:2">
      <c r="A217" s="2"/>
      <c r="B217" s="14"/>
    </row>
    <row r="218" spans="1:2">
      <c r="A218" s="2"/>
      <c r="B218" s="14"/>
    </row>
    <row r="219" spans="1:2">
      <c r="A219" s="2"/>
      <c r="B219" s="14"/>
    </row>
    <row r="220" spans="1:2">
      <c r="A220" s="2"/>
      <c r="B220" s="14"/>
    </row>
    <row r="221" spans="1:2">
      <c r="A221" s="2"/>
      <c r="B221" s="14"/>
    </row>
    <row r="222" spans="1:2">
      <c r="A222" s="2"/>
      <c r="B222" s="14"/>
    </row>
    <row r="223" spans="1:2">
      <c r="A223" s="2"/>
      <c r="B223" s="14"/>
    </row>
    <row r="224" spans="1:2">
      <c r="A224" s="2"/>
      <c r="B224" s="14"/>
    </row>
    <row r="225" spans="1:2">
      <c r="A225" s="2"/>
      <c r="B225" s="14"/>
    </row>
    <row r="226" spans="1:2">
      <c r="A226" s="2"/>
      <c r="B226" s="14"/>
    </row>
    <row r="227" spans="1:2">
      <c r="A227" s="2"/>
      <c r="B227" s="14"/>
    </row>
    <row r="228" spans="1:2">
      <c r="A228" s="2"/>
      <c r="B228" s="14"/>
    </row>
    <row r="229" spans="1:2">
      <c r="A229" s="2"/>
      <c r="B229" s="14"/>
    </row>
    <row r="230" spans="1:2">
      <c r="A230" s="2"/>
      <c r="B230" s="14"/>
    </row>
    <row r="231" spans="1:2">
      <c r="A231" s="2"/>
      <c r="B231" s="14"/>
    </row>
    <row r="232" spans="1:2">
      <c r="A232" s="2"/>
      <c r="B232" s="14"/>
    </row>
    <row r="233" spans="1:2">
      <c r="A233" s="2"/>
      <c r="B233" s="14"/>
    </row>
    <row r="234" spans="1:2">
      <c r="A234" s="2"/>
      <c r="B234" s="14"/>
    </row>
    <row r="235" spans="1:2">
      <c r="A235" s="2"/>
      <c r="B235" s="14"/>
    </row>
    <row r="236" spans="1:2">
      <c r="A236" s="2"/>
      <c r="B236" s="14"/>
    </row>
    <row r="237" spans="1:2">
      <c r="A237" s="2"/>
      <c r="B237" s="14"/>
    </row>
    <row r="238" spans="1:2">
      <c r="A238" s="2"/>
      <c r="B238" s="14"/>
    </row>
    <row r="239" spans="1:2">
      <c r="A239" s="2"/>
      <c r="B239" s="14"/>
    </row>
    <row r="240" spans="1:2">
      <c r="A240" s="2"/>
      <c r="B240" s="14"/>
    </row>
    <row r="241" spans="1:2">
      <c r="A241" s="2"/>
      <c r="B241" s="14"/>
    </row>
    <row r="242" spans="1:2">
      <c r="A242" s="2"/>
      <c r="B242" s="14"/>
    </row>
    <row r="243" spans="1:2">
      <c r="A243" s="2"/>
      <c r="B243" s="14"/>
    </row>
    <row r="244" spans="1:2">
      <c r="A244" s="2"/>
      <c r="B244" s="14"/>
    </row>
    <row r="245" spans="1:2">
      <c r="A245" s="2"/>
      <c r="B245" s="14"/>
    </row>
    <row r="246" spans="1:2">
      <c r="A246" s="2"/>
      <c r="B246" s="14"/>
    </row>
    <row r="247" spans="1:2">
      <c r="A247" s="2"/>
      <c r="B247" s="14"/>
    </row>
    <row r="248" spans="1:2">
      <c r="A248" s="2"/>
      <c r="B248" s="14"/>
    </row>
    <row r="249" spans="1:2">
      <c r="A249" s="2"/>
      <c r="B249" s="14"/>
    </row>
    <row r="250" spans="1:2">
      <c r="A250" s="2"/>
      <c r="B250" s="14"/>
    </row>
    <row r="251" spans="1:2">
      <c r="A251" s="2"/>
      <c r="B251" s="14"/>
    </row>
    <row r="252" spans="1:2">
      <c r="A252" s="2"/>
      <c r="B252" s="14"/>
    </row>
    <row r="253" spans="1:2">
      <c r="A253" s="2"/>
      <c r="B253" s="14"/>
    </row>
    <row r="254" spans="1:2">
      <c r="A254" s="2"/>
      <c r="B254" s="14"/>
    </row>
    <row r="255" spans="1:2">
      <c r="A255" s="2"/>
      <c r="B255" s="14"/>
    </row>
    <row r="256" spans="1:2">
      <c r="A256" s="2"/>
      <c r="B256" s="14"/>
    </row>
    <row r="257" spans="1:2">
      <c r="A257" s="2"/>
      <c r="B257" s="14"/>
    </row>
    <row r="258" spans="1:2">
      <c r="A258" s="2"/>
      <c r="B258" s="14"/>
    </row>
    <row r="259" spans="1:2">
      <c r="A259" s="2"/>
      <c r="B259" s="14"/>
    </row>
    <row r="260" spans="1:2">
      <c r="A260" s="2"/>
      <c r="B260" s="14"/>
    </row>
    <row r="261" spans="1:2">
      <c r="A261" s="2"/>
      <c r="B261" s="14"/>
    </row>
    <row r="262" spans="1:2">
      <c r="A262" s="2"/>
      <c r="B262" s="14"/>
    </row>
    <row r="263" spans="1:2">
      <c r="A263" s="2"/>
      <c r="B263" s="14"/>
    </row>
    <row r="264" spans="1:2">
      <c r="A264" s="2"/>
      <c r="B264" s="14"/>
    </row>
    <row r="265" spans="1:2">
      <c r="A265" s="2"/>
      <c r="B265" s="14"/>
    </row>
    <row r="266" spans="1:2">
      <c r="A266" s="2"/>
      <c r="B266" s="14"/>
    </row>
    <row r="267" spans="1:2">
      <c r="A267" s="2"/>
      <c r="B267" s="14"/>
    </row>
    <row r="268" spans="1:2">
      <c r="A268" s="2"/>
      <c r="B268" s="14"/>
    </row>
    <row r="269" spans="1:2">
      <c r="A269" s="2"/>
      <c r="B269" s="14"/>
    </row>
    <row r="270" spans="1:2">
      <c r="A270" s="2"/>
      <c r="B270" s="14"/>
    </row>
    <row r="271" spans="1:2">
      <c r="A271" s="2"/>
      <c r="B271" s="14"/>
    </row>
    <row r="272" spans="1:2">
      <c r="A272" s="2"/>
      <c r="B272" s="14"/>
    </row>
    <row r="273" spans="1:2">
      <c r="A273" s="2"/>
      <c r="B273" s="14"/>
    </row>
    <row r="274" spans="1:2">
      <c r="A274" s="2"/>
      <c r="B274" s="14"/>
    </row>
    <row r="275" spans="1:2">
      <c r="A275" s="2"/>
      <c r="B275" s="14"/>
    </row>
    <row r="276" spans="1:2">
      <c r="A276" s="2"/>
      <c r="B276" s="14"/>
    </row>
    <row r="277" spans="1:2">
      <c r="A277" s="2"/>
      <c r="B277" s="14"/>
    </row>
    <row r="278" spans="1:2">
      <c r="A278" s="2"/>
      <c r="B278" s="14"/>
    </row>
    <row r="279" spans="1:2">
      <c r="A279" s="2"/>
      <c r="B279" s="14"/>
    </row>
    <row r="280" spans="1:2">
      <c r="A280" s="2"/>
      <c r="B280" s="14"/>
    </row>
    <row r="281" spans="1:2">
      <c r="A281" s="2"/>
      <c r="B281" s="14"/>
    </row>
    <row r="282" spans="1:2">
      <c r="A282" s="2"/>
      <c r="B282" s="14"/>
    </row>
    <row r="283" spans="1:2">
      <c r="A283" s="2"/>
      <c r="B283" s="14"/>
    </row>
    <row r="284" spans="1:2">
      <c r="A284" s="2"/>
      <c r="B284" s="14"/>
    </row>
    <row r="285" spans="1:2">
      <c r="A285" s="2"/>
      <c r="B285" s="14"/>
    </row>
    <row r="286" spans="1:2">
      <c r="A286" s="2"/>
      <c r="B286" s="14"/>
    </row>
    <row r="287" spans="1:2">
      <c r="A287" s="2"/>
      <c r="B287" s="14"/>
    </row>
    <row r="288" spans="1:2">
      <c r="A288" s="2"/>
      <c r="B288" s="14"/>
    </row>
    <row r="289" spans="1:2">
      <c r="A289" s="2"/>
      <c r="B289" s="14"/>
    </row>
    <row r="290" spans="1:2">
      <c r="A290" s="2"/>
      <c r="B290" s="14"/>
    </row>
    <row r="291" spans="1:2">
      <c r="A291" s="2"/>
      <c r="B291" s="14"/>
    </row>
    <row r="292" spans="1:2">
      <c r="A292" s="2"/>
      <c r="B292" s="14"/>
    </row>
    <row r="293" spans="1:2">
      <c r="A293" s="2"/>
      <c r="B293" s="14"/>
    </row>
    <row r="294" spans="1:2">
      <c r="A294" s="2"/>
      <c r="B294" s="14"/>
    </row>
    <row r="295" spans="1:2">
      <c r="A295" s="2"/>
      <c r="B295" s="14"/>
    </row>
    <row r="296" spans="1:2">
      <c r="A296" s="2"/>
      <c r="B296" s="14"/>
    </row>
    <row r="297" spans="1:2">
      <c r="A297" s="2"/>
      <c r="B297" s="14"/>
    </row>
    <row r="298" spans="1:2">
      <c r="A298" s="2"/>
      <c r="B298" s="14"/>
    </row>
    <row r="299" spans="1:2">
      <c r="A299" s="2"/>
      <c r="B299" s="14"/>
    </row>
    <row r="300" spans="1:2">
      <c r="A300" s="2"/>
      <c r="B300" s="14"/>
    </row>
    <row r="301" spans="1:2">
      <c r="A301" s="2"/>
      <c r="B301" s="14"/>
    </row>
  </sheetData>
  <mergeCells count="24">
    <mergeCell ref="B9:B11"/>
    <mergeCell ref="B12:B14"/>
    <mergeCell ref="C19:C21"/>
    <mergeCell ref="C3:C8"/>
    <mergeCell ref="C16:C18"/>
    <mergeCell ref="B16:B18"/>
    <mergeCell ref="B5:B6"/>
    <mergeCell ref="B7:B8"/>
    <mergeCell ref="A1:B1"/>
    <mergeCell ref="A29:A34"/>
    <mergeCell ref="B29:B31"/>
    <mergeCell ref="C32:C34"/>
    <mergeCell ref="A22:A28"/>
    <mergeCell ref="B22:B24"/>
    <mergeCell ref="B27:B28"/>
    <mergeCell ref="C22:C28"/>
    <mergeCell ref="C29:C31"/>
    <mergeCell ref="B32:B34"/>
    <mergeCell ref="A3:A8"/>
    <mergeCell ref="B3:B4"/>
    <mergeCell ref="C9:C15"/>
    <mergeCell ref="A19:A21"/>
    <mergeCell ref="B19:B21"/>
    <mergeCell ref="A9:A18"/>
  </mergeCells>
  <phoneticPr fontId="2"/>
  <pageMargins left="0.23622047244094491" right="0.23622047244094491" top="0.98425196850393704" bottom="0.78740157480314965" header="0.31496062992125984" footer="0.31496062992125984"/>
  <pageSetup paperSize="9" scale="99" orientation="portrait"/>
  <rowBreaks count="1" manualBreakCount="1">
    <brk id="2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必須シート</vt:lpstr>
      <vt:lpstr>加点シート</vt:lpstr>
      <vt:lpstr>評価判定シート　参考</vt:lpstr>
      <vt:lpstr>加点シート!Print_Area</vt:lpstr>
      <vt:lpstr>必須シート!Print_Area</vt:lpstr>
      <vt:lpstr>'評価判定シート　参考'!Print_Area</vt:lpstr>
      <vt:lpstr>加点シート!Print_Titles</vt:lpstr>
      <vt:lpstr>'評価判定シート　参考'!Print_Titles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牛原吾朗</dc:creator>
  <cp:lastModifiedBy>牛原吾朗</cp:lastModifiedBy>
  <dcterms:created xsi:type="dcterms:W3CDTF">2025-11-19T23:46:22Z</dcterms:created>
  <dcterms:modified xsi:type="dcterms:W3CDTF">2025-11-26T06:46:20Z</dcterms:modified>
</cp:coreProperties>
</file>